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현재_통합_문서"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일보\25년\3월\3.6\"/>
    </mc:Choice>
  </mc:AlternateContent>
  <bookViews>
    <workbookView xWindow="0" yWindow="0" windowWidth="25740" windowHeight="9990"/>
  </bookViews>
  <sheets>
    <sheet name="종합병원 일일진료현황(3.5)" sheetId="11" r:id="rId1"/>
  </sheets>
  <externalReferences>
    <externalReference r:id="rId2"/>
  </externalReferences>
  <definedNames>
    <definedName name="_xlnm._FilterDatabase" localSheetId="0" hidden="1">'종합병원 일일진료현황(3.5)'!$A$23:$Y$23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4" i="11" l="1"/>
  <c r="F54" i="11"/>
  <c r="D54" i="11"/>
  <c r="I53" i="11"/>
  <c r="F53" i="11"/>
  <c r="D53" i="11"/>
  <c r="I52" i="11"/>
  <c r="F52" i="11"/>
  <c r="D52" i="11"/>
  <c r="I51" i="11"/>
  <c r="F51" i="11"/>
  <c r="D51" i="11"/>
  <c r="I50" i="11"/>
  <c r="F50" i="11"/>
  <c r="D50" i="11"/>
  <c r="I49" i="11"/>
  <c r="F49" i="11"/>
  <c r="D49" i="11"/>
  <c r="I48" i="11"/>
  <c r="F48" i="11"/>
  <c r="D48" i="11"/>
  <c r="I47" i="11"/>
  <c r="F47" i="11"/>
  <c r="D47" i="11"/>
  <c r="I46" i="11"/>
  <c r="F46" i="11"/>
  <c r="D46" i="11"/>
  <c r="I45" i="11"/>
  <c r="F45" i="11"/>
  <c r="D45" i="11"/>
  <c r="I44" i="11"/>
  <c r="F44" i="11"/>
  <c r="D44" i="11"/>
  <c r="I43" i="11"/>
  <c r="F43" i="11"/>
  <c r="D43" i="11"/>
  <c r="I42" i="11"/>
  <c r="F42" i="11"/>
  <c r="D42" i="11"/>
  <c r="I41" i="11"/>
  <c r="F41" i="11"/>
  <c r="D41" i="11"/>
  <c r="I40" i="11"/>
  <c r="F40" i="11"/>
  <c r="D40" i="11"/>
  <c r="I39" i="11"/>
  <c r="F39" i="11"/>
  <c r="D39" i="11"/>
  <c r="I38" i="11"/>
  <c r="F38" i="11"/>
  <c r="D38" i="11"/>
  <c r="I37" i="11"/>
  <c r="F37" i="11"/>
  <c r="D37" i="11"/>
  <c r="I36" i="11"/>
  <c r="F36" i="11"/>
  <c r="D36" i="11"/>
  <c r="I35" i="11"/>
  <c r="F35" i="11"/>
  <c r="D35" i="11"/>
  <c r="I34" i="11"/>
  <c r="F34" i="11"/>
  <c r="D34" i="11"/>
  <c r="I33" i="11"/>
  <c r="F33" i="11"/>
  <c r="D33" i="11"/>
  <c r="I32" i="11"/>
  <c r="F32" i="11"/>
  <c r="D32" i="11"/>
  <c r="I31" i="11"/>
  <c r="F31" i="11"/>
  <c r="D31" i="11"/>
  <c r="I30" i="11"/>
  <c r="F30" i="11"/>
  <c r="D30" i="11"/>
  <c r="I29" i="11"/>
  <c r="F29" i="11"/>
  <c r="D29" i="11"/>
  <c r="I28" i="11"/>
  <c r="F28" i="11"/>
  <c r="D28" i="11"/>
  <c r="I27" i="11"/>
  <c r="F27" i="11"/>
  <c r="D27" i="11"/>
  <c r="I26" i="11"/>
  <c r="F26" i="11"/>
  <c r="D26" i="11"/>
  <c r="I25" i="11"/>
  <c r="F25" i="11"/>
  <c r="D25" i="11"/>
  <c r="I24" i="11"/>
  <c r="F24" i="11"/>
  <c r="D24" i="11"/>
  <c r="L14" i="11"/>
  <c r="G14" i="11"/>
  <c r="E14" i="11"/>
  <c r="L13" i="11"/>
  <c r="G13" i="11"/>
  <c r="E13" i="11"/>
  <c r="L12" i="11"/>
  <c r="G12" i="11"/>
  <c r="E12" i="11"/>
  <c r="L11" i="11"/>
  <c r="G11" i="11"/>
  <c r="E11" i="11"/>
  <c r="L10" i="11"/>
  <c r="G10" i="11"/>
  <c r="E10" i="11"/>
  <c r="L9" i="11"/>
  <c r="G9" i="11"/>
  <c r="E9" i="11"/>
  <c r="L8" i="11"/>
  <c r="G8" i="11"/>
  <c r="E8" i="11"/>
  <c r="L7" i="11"/>
  <c r="G7" i="11"/>
  <c r="E7" i="11"/>
  <c r="L6" i="11"/>
  <c r="G6" i="11"/>
  <c r="E6" i="11"/>
  <c r="L5" i="11"/>
  <c r="G5" i="11"/>
  <c r="E5" i="11"/>
  <c r="L4" i="11"/>
  <c r="G4" i="11"/>
  <c r="E4" i="11"/>
  <c r="D6" i="11" l="1"/>
  <c r="E16" i="11"/>
  <c r="G16" i="11"/>
  <c r="L16" i="11"/>
  <c r="E15" i="11"/>
  <c r="G15" i="11"/>
  <c r="L15" i="11"/>
  <c r="C12" i="11"/>
  <c r="D4" i="11"/>
  <c r="D14" i="11"/>
  <c r="D8" i="11"/>
  <c r="C10" i="11"/>
  <c r="C14" i="11"/>
  <c r="C4" i="11"/>
  <c r="C6" i="11"/>
  <c r="C8" i="11"/>
  <c r="D10" i="11"/>
  <c r="D12" i="11"/>
  <c r="C9" i="11"/>
  <c r="C11" i="11"/>
  <c r="C13" i="11"/>
  <c r="C7" i="11"/>
  <c r="D13" i="11"/>
  <c r="D5" i="11"/>
  <c r="C5" i="11"/>
  <c r="D9" i="11"/>
  <c r="D7" i="11"/>
  <c r="D11" i="11"/>
  <c r="F6" i="11" l="1"/>
  <c r="F12" i="11"/>
  <c r="F4" i="11"/>
  <c r="D16" i="11"/>
  <c r="F11" i="11"/>
  <c r="F9" i="11"/>
  <c r="F13" i="11"/>
  <c r="C15" i="11"/>
  <c r="F5" i="11"/>
  <c r="C16" i="11"/>
  <c r="F14" i="11"/>
  <c r="F10" i="11"/>
  <c r="D15" i="11"/>
  <c r="F7" i="11"/>
</calcChain>
</file>

<file path=xl/comments1.xml><?xml version="1.0" encoding="utf-8"?>
<comments xmlns="http://schemas.openxmlformats.org/spreadsheetml/2006/main">
  <authors>
    <author>user</author>
  </authors>
  <commentList>
    <comment ref="P23" authorId="0" shapeId="0">
      <text>
        <r>
          <rPr>
            <b/>
            <sz val="9"/>
            <color rgb="FF000000"/>
            <rFont val="돋움"/>
            <family val="3"/>
            <charset val="129"/>
          </rPr>
          <t>당일</t>
        </r>
        <r>
          <rPr>
            <b/>
            <sz val="9"/>
            <color rgb="FF000000"/>
            <rFont val="Tahoma"/>
            <family val="2"/>
          </rPr>
          <t xml:space="preserve"> </t>
        </r>
        <r>
          <rPr>
            <b/>
            <sz val="9"/>
            <color rgb="FF000000"/>
            <rFont val="돋움"/>
            <family val="3"/>
            <charset val="129"/>
          </rPr>
          <t>수술</t>
        </r>
        <r>
          <rPr>
            <b/>
            <sz val="9"/>
            <color rgb="FF000000"/>
            <rFont val="Tahoma"/>
            <family val="2"/>
          </rPr>
          <t xml:space="preserve"> </t>
        </r>
        <r>
          <rPr>
            <b/>
            <sz val="9"/>
            <color rgb="FF000000"/>
            <rFont val="돋움"/>
            <family val="3"/>
            <charset val="129"/>
          </rPr>
          <t>건수</t>
        </r>
        <r>
          <rPr>
            <b/>
            <sz val="9"/>
            <color rgb="FF000000"/>
            <rFont val="Tahoma"/>
            <family val="2"/>
          </rPr>
          <t xml:space="preserve"> </t>
        </r>
        <r>
          <rPr>
            <b/>
            <sz val="9"/>
            <color rgb="FF000000"/>
            <rFont val="돋움"/>
            <family val="3"/>
            <charset val="129"/>
          </rPr>
          <t>중에서</t>
        </r>
        <r>
          <rPr>
            <b/>
            <sz val="9"/>
            <color rgb="FF000000"/>
            <rFont val="Tahoma"/>
            <family val="2"/>
          </rPr>
          <t xml:space="preserve"> </t>
        </r>
        <r>
          <rPr>
            <b/>
            <sz val="9"/>
            <color rgb="FF000000"/>
            <rFont val="돋움"/>
            <family val="3"/>
            <charset val="129"/>
          </rPr>
          <t>암</t>
        </r>
        <r>
          <rPr>
            <b/>
            <sz val="9"/>
            <color rgb="FF000000"/>
            <rFont val="Tahoma"/>
            <family val="2"/>
          </rPr>
          <t xml:space="preserve"> </t>
        </r>
        <r>
          <rPr>
            <b/>
            <sz val="9"/>
            <color rgb="FF000000"/>
            <rFont val="돋움"/>
            <family val="3"/>
            <charset val="129"/>
          </rPr>
          <t>수술건수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b/>
            <sz val="9"/>
            <color rgb="FF000000"/>
            <rFont val="Tahoma"/>
            <family val="2"/>
          </rPr>
          <t>(</t>
        </r>
        <r>
          <rPr>
            <b/>
            <sz val="9"/>
            <color rgb="FF000000"/>
            <rFont val="돋움"/>
            <family val="3"/>
            <charset val="129"/>
          </rPr>
          <t>암상병코드</t>
        </r>
        <r>
          <rPr>
            <b/>
            <sz val="9"/>
            <color rgb="FF000000"/>
            <rFont val="Tahoma"/>
            <family val="2"/>
          </rPr>
          <t>+</t>
        </r>
        <r>
          <rPr>
            <b/>
            <sz val="9"/>
            <color rgb="FF000000"/>
            <rFont val="돋움"/>
            <family val="3"/>
            <charset val="129"/>
          </rPr>
          <t>암수술수가코드</t>
        </r>
        <r>
          <rPr>
            <b/>
            <sz val="9"/>
            <color rgb="FF000000"/>
            <rFont val="Tahoma"/>
            <family val="2"/>
          </rPr>
          <t xml:space="preserve"> </t>
        </r>
        <r>
          <rPr>
            <b/>
            <sz val="9"/>
            <color rgb="FF000000"/>
            <rFont val="돋움"/>
            <family val="3"/>
            <charset val="129"/>
          </rPr>
          <t>확인</t>
        </r>
        <r>
          <rPr>
            <b/>
            <sz val="9"/>
            <color rgb="FF000000"/>
            <rFont val="Tahoma"/>
            <family val="2"/>
          </rPr>
          <t>)</t>
        </r>
      </text>
    </comment>
  </commentList>
</comments>
</file>

<file path=xl/sharedStrings.xml><?xml version="1.0" encoding="utf-8"?>
<sst xmlns="http://schemas.openxmlformats.org/spreadsheetml/2006/main" count="157" uniqueCount="84">
  <si>
    <t xml:space="preserve">★노란색 셀 숫자 기입 외 다른 양식 건드리지 말 것 </t>
  </si>
  <si>
    <t>: 수식이 포함되어있는 양식이니, 지자체별 해당병원 수치 기록 외 다른 부분 건들지 마세요!!</t>
  </si>
  <si>
    <t>구분</t>
  </si>
  <si>
    <t>수련</t>
  </si>
  <si>
    <t>비수련</t>
  </si>
  <si>
    <t>종합병원계</t>
  </si>
  <si>
    <t>검증용</t>
  </si>
  <si>
    <t>공공병원계</t>
  </si>
  <si>
    <t>지자체설립</t>
  </si>
  <si>
    <r>
      <rPr>
        <b/>
        <sz val="10"/>
        <color rgb="FF000000"/>
        <rFont val="맑은 고딕"/>
        <family val="3"/>
        <charset val="129"/>
      </rPr>
      <t>당일</t>
    </r>
    <r>
      <rPr>
        <sz val="10"/>
        <color rgb="FF000000"/>
        <rFont val="맑은 고딕"/>
        <family val="3"/>
        <charset val="129"/>
      </rPr>
      <t xml:space="preserve"> 외래환자 수(명)</t>
    </r>
  </si>
  <si>
    <t>일반</t>
  </si>
  <si>
    <t>중환자</t>
  </si>
  <si>
    <t>당일 수술 건수(건)</t>
  </si>
  <si>
    <t>총 수술</t>
  </si>
  <si>
    <t>암수술</t>
  </si>
  <si>
    <t>병상현황(개)</t>
  </si>
  <si>
    <t>입원가능병상수</t>
  </si>
  <si>
    <r>
      <t>입원</t>
    </r>
    <r>
      <rPr>
        <b/>
        <sz val="10"/>
        <color rgb="FF000000"/>
        <rFont val="맑은 고딕"/>
        <family val="3"/>
        <charset val="129"/>
      </rPr>
      <t>중인</t>
    </r>
    <r>
      <rPr>
        <sz val="10"/>
        <color rgb="FF000000"/>
        <rFont val="맑은 고딕"/>
        <family val="3"/>
        <charset val="129"/>
      </rPr>
      <t>병상 수</t>
    </r>
  </si>
  <si>
    <t>병상가동률(%)</t>
  </si>
  <si>
    <t>병원번호</t>
  </si>
  <si>
    <t>시도</t>
  </si>
  <si>
    <t>병원종류
(종합/공공)</t>
  </si>
  <si>
    <t>요양기호</t>
  </si>
  <si>
    <t>병원명</t>
  </si>
  <si>
    <t>종병구분</t>
  </si>
  <si>
    <t>수련병원
여부</t>
  </si>
  <si>
    <t>공공구분</t>
  </si>
  <si>
    <t>지자체
설립</t>
  </si>
  <si>
    <r>
      <rPr>
        <b/>
        <sz val="10"/>
        <color rgb="FFFF0000"/>
        <rFont val="맑은 고딕"/>
        <family val="3"/>
        <charset val="129"/>
      </rPr>
      <t>당일</t>
    </r>
    <r>
      <rPr>
        <b/>
        <sz val="10"/>
        <color rgb="FF000000"/>
        <rFont val="맑은 고딕"/>
        <family val="3"/>
        <charset val="129"/>
      </rPr>
      <t xml:space="preserve"> 
외래환자
수(명)</t>
    </r>
  </si>
  <si>
    <t>당일 입원환자 수(명)</t>
  </si>
  <si>
    <r>
      <rPr>
        <b/>
        <sz val="10"/>
        <color rgb="FFFF0000"/>
        <rFont val="맑은 고딕"/>
        <family val="3"/>
        <charset val="129"/>
      </rPr>
      <t>당일</t>
    </r>
    <r>
      <rPr>
        <b/>
        <sz val="10"/>
        <color rgb="FF000000"/>
        <rFont val="맑은 고딕"/>
        <family val="3"/>
        <charset val="129"/>
      </rPr>
      <t xml:space="preserve"> 수술 건수(건)</t>
    </r>
  </si>
  <si>
    <t>총 병상(신고(허가) 기준)</t>
  </si>
  <si>
    <t>유휴병상(미운영 병상)</t>
  </si>
  <si>
    <t>입원가능병상</t>
  </si>
  <si>
    <t>입원중인 병상</t>
  </si>
  <si>
    <t>총 수술건수</t>
  </si>
  <si>
    <t>암 수술건수</t>
  </si>
  <si>
    <t>일반입원실
(A)=C+E+G</t>
  </si>
  <si>
    <t>중환자실
(B)=D+F+H</t>
  </si>
  <si>
    <t>일반입원실
(C)</t>
  </si>
  <si>
    <t>중환자실
(D)</t>
  </si>
  <si>
    <t>일반입원실
(E)</t>
  </si>
  <si>
    <t>중환자실
(F)</t>
  </si>
  <si>
    <t>일반입원실
(G)</t>
  </si>
  <si>
    <t>중환자실
(H)</t>
  </si>
  <si>
    <t>종합</t>
  </si>
  <si>
    <t>순천향대학교 부속 서울병원</t>
  </si>
  <si>
    <t>O</t>
  </si>
  <si>
    <t>인제대학교 상계백병원</t>
  </si>
  <si>
    <t>강동경희대학교의대병원</t>
  </si>
  <si>
    <t>성심의료재단강동성심병원</t>
  </si>
  <si>
    <t>한림대학교 강남성심병원</t>
  </si>
  <si>
    <t>종합/공공</t>
  </si>
  <si>
    <t>한국보훈복지의료공단 중앙보훈병원</t>
  </si>
  <si>
    <t>국립중앙의료원</t>
  </si>
  <si>
    <t>노원을지대학교병원</t>
  </si>
  <si>
    <t>가톨릭대학교 여의도성모병원</t>
  </si>
  <si>
    <t>가톨릭대학교 은평성모병원</t>
  </si>
  <si>
    <t>한국원자력의학원원자력병원</t>
  </si>
  <si>
    <t>홍익병원</t>
  </si>
  <si>
    <t>의료법인한전의료재단 한일병원</t>
  </si>
  <si>
    <t>삼육서울병원</t>
  </si>
  <si>
    <t>의료법인 청구성심병원</t>
  </si>
  <si>
    <t>명지성모병원</t>
  </si>
  <si>
    <t>의료법인동신의료재단 동신병원</t>
  </si>
  <si>
    <t>구로성심병원</t>
  </si>
  <si>
    <t>서울적십자병원</t>
  </si>
  <si>
    <t>세란병원</t>
  </si>
  <si>
    <t>부민병원</t>
  </si>
  <si>
    <t>대림성모병원</t>
  </si>
  <si>
    <t>경찰병원</t>
  </si>
  <si>
    <t>의료법인서울효천의료재단 에이치플러스양지병원</t>
  </si>
  <si>
    <t>녹색병원</t>
  </si>
  <si>
    <t>희명병원</t>
  </si>
  <si>
    <t>서울성심병원</t>
  </si>
  <si>
    <t>성애의료재단 성애병원</t>
  </si>
  <si>
    <t>의료법인풍산의료재단동부제일병원</t>
  </si>
  <si>
    <t>이화여자대학교의과대학부속서울병원</t>
  </si>
  <si>
    <t>일일진료 현황(종합병원 수련 여부 구분)</t>
    <phoneticPr fontId="4" type="noConversion"/>
  </si>
  <si>
    <t>혜민병원</t>
    <phoneticPr fontId="4" type="noConversion"/>
  </si>
  <si>
    <t>운영병상</t>
    <phoneticPr fontId="4" type="noConversion"/>
  </si>
  <si>
    <t>임원택</t>
    <phoneticPr fontId="19" type="noConversion"/>
  </si>
  <si>
    <t xml:space="preserve"> - </t>
  </si>
  <si>
    <t xml:space="preserve"> 3월 5일 현황 (0~24시)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</si>
</sst>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2" formatCode="_-&quot;₩&quot;* #,##0_-;\-&quot;₩&quot;* #,##0_-;_-&quot;₩&quot;* &quot;-&quot;_-;_-@_-"/>
    <numFmt numFmtId="41" formatCode="_-* #,##0_-;\-* #,##0_-;_-* &quot;-&quot;_-;_-@_-"/>
    <numFmt numFmtId="176" formatCode="#,##0_ ;[Red]\-#,##0\ "/>
    <numFmt numFmtId="177" formatCode="0.0%"/>
    <numFmt numFmtId="178" formatCode="#,##0_ "/>
  </numFmts>
  <fonts count="29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rgb="FF000000"/>
      <name val="맑은 고딕"/>
      <family val="3"/>
      <charset val="129"/>
    </font>
    <font>
      <sz val="16"/>
      <color rgb="FF000000"/>
      <name val="HY헤드라인M"/>
      <family val="1"/>
      <charset val="129"/>
    </font>
    <font>
      <sz val="8"/>
      <name val="맑은 고딕"/>
      <family val="2"/>
      <charset val="129"/>
      <scheme val="minor"/>
    </font>
    <font>
      <sz val="10"/>
      <color rgb="FF000000"/>
      <name val="맑은 고딕"/>
      <family val="3"/>
      <charset val="129"/>
    </font>
    <font>
      <b/>
      <sz val="16"/>
      <color rgb="FFFF0000"/>
      <name val="맑은 고딕"/>
      <family val="3"/>
      <charset val="129"/>
    </font>
    <font>
      <sz val="10"/>
      <color rgb="FFFF0000"/>
      <name val="맑은 고딕"/>
      <family val="3"/>
      <charset val="129"/>
    </font>
    <font>
      <b/>
      <sz val="10"/>
      <color rgb="FF000000"/>
      <name val="맑은 고딕"/>
      <family val="3"/>
      <charset val="129"/>
    </font>
    <font>
      <b/>
      <sz val="16"/>
      <color rgb="FF000000"/>
      <name val="맑은 고딕"/>
      <family val="3"/>
      <charset val="129"/>
    </font>
    <font>
      <sz val="8"/>
      <name val="돋움"/>
      <family val="3"/>
      <charset val="129"/>
    </font>
    <font>
      <b/>
      <sz val="10"/>
      <color rgb="FFFF0000"/>
      <name val="맑은 고딕"/>
      <family val="3"/>
      <charset val="129"/>
    </font>
    <font>
      <b/>
      <u/>
      <sz val="10"/>
      <color rgb="FF000000"/>
      <name val="맑은 고딕"/>
      <family val="3"/>
      <charset val="129"/>
    </font>
    <font>
      <b/>
      <sz val="10"/>
      <color rgb="FF0000FF"/>
      <name val="맑은 고딕"/>
      <family val="3"/>
      <charset val="129"/>
    </font>
    <font>
      <sz val="12"/>
      <color rgb="FF000000"/>
      <name val="맑은 고딕"/>
      <family val="3"/>
      <charset val="129"/>
    </font>
    <font>
      <b/>
      <sz val="9"/>
      <color rgb="FF000000"/>
      <name val="돋움"/>
      <family val="3"/>
      <charset val="129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sz val="10"/>
      <color theme="1"/>
      <name val="맑은 고딕"/>
      <family val="3"/>
      <charset val="129"/>
    </font>
    <font>
      <sz val="11"/>
      <color theme="1"/>
      <name val="맑은 고딕"/>
      <family val="3"/>
      <charset val="129"/>
    </font>
    <font>
      <b/>
      <sz val="11"/>
      <color rgb="FFFA7D00"/>
      <name val="맑은 고딕"/>
      <family val="2"/>
      <charset val="129"/>
      <scheme val="minor"/>
    </font>
    <font>
      <sz val="10"/>
      <color rgb="FF000000"/>
      <name val="휴먼명조"/>
      <family val="3"/>
      <charset val="129"/>
    </font>
    <font>
      <sz val="11"/>
      <color rgb="FF000000"/>
      <name val="휴먼명조"/>
      <family val="3"/>
      <charset val="129"/>
    </font>
    <font>
      <sz val="11"/>
      <color rgb="FF000000"/>
      <name val="함초롬바탕"/>
      <family val="1"/>
      <charset val="129"/>
    </font>
    <font>
      <strike/>
      <sz val="11"/>
      <color rgb="FF000000"/>
      <name val="함초롬바탕,한컴돋움"/>
      <family val="3"/>
      <charset val="129"/>
    </font>
    <font>
      <sz val="12"/>
      <color rgb="FF000000"/>
      <name val="신명 태명조"/>
      <family val="3"/>
      <charset val="129"/>
    </font>
    <font>
      <sz val="10"/>
      <color theme="1"/>
      <name val="맑은 고딕"/>
      <family val="3"/>
      <charset val="129"/>
      <scheme val="minor"/>
    </font>
    <font>
      <sz val="10"/>
      <color rgb="FFFF000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BE5D7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6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93">
    <xf numFmtId="0" fontId="0" fillId="0" borderId="0" xfId="0">
      <alignment vertical="center"/>
    </xf>
    <xf numFmtId="0" fontId="5" fillId="0" borderId="0" xfId="2" applyNumberFormat="1" applyFont="1" applyAlignment="1">
      <alignment vertical="center"/>
    </xf>
    <xf numFmtId="0" fontId="5" fillId="0" borderId="0" xfId="2" applyNumberFormat="1" applyFont="1">
      <alignment vertical="center"/>
    </xf>
    <xf numFmtId="0" fontId="6" fillId="0" borderId="0" xfId="2" applyNumberFormat="1" applyFont="1">
      <alignment vertical="center"/>
    </xf>
    <xf numFmtId="0" fontId="7" fillId="0" borderId="0" xfId="2" applyNumberFormat="1" applyFont="1">
      <alignment vertical="center"/>
    </xf>
    <xf numFmtId="0" fontId="8" fillId="0" borderId="0" xfId="2" applyNumberFormat="1" applyFont="1">
      <alignment vertical="center"/>
    </xf>
    <xf numFmtId="0" fontId="8" fillId="2" borderId="1" xfId="2" applyNumberFormat="1" applyFont="1" applyFill="1" applyBorder="1" applyAlignment="1">
      <alignment vertical="center" wrapText="1"/>
    </xf>
    <xf numFmtId="2" fontId="8" fillId="2" borderId="1" xfId="2" applyNumberFormat="1" applyFont="1" applyFill="1" applyBorder="1" applyAlignment="1">
      <alignment horizontal="center" vertical="center" wrapText="1"/>
    </xf>
    <xf numFmtId="0" fontId="7" fillId="0" borderId="0" xfId="2" applyNumberFormat="1" applyFont="1" applyAlignment="1">
      <alignment horizontal="center" vertical="center"/>
    </xf>
    <xf numFmtId="41" fontId="5" fillId="0" borderId="1" xfId="3" applyNumberFormat="1" applyFont="1" applyBorder="1" applyAlignment="1">
      <alignment horizontal="justify" vertical="center" wrapText="1"/>
    </xf>
    <xf numFmtId="176" fontId="5" fillId="0" borderId="1" xfId="3" applyNumberFormat="1" applyFont="1" applyBorder="1" applyAlignment="1">
      <alignment vertical="center"/>
    </xf>
    <xf numFmtId="41" fontId="7" fillId="0" borderId="0" xfId="2" applyNumberFormat="1" applyFont="1">
      <alignment vertical="center"/>
    </xf>
    <xf numFmtId="41" fontId="5" fillId="0" borderId="0" xfId="3" applyNumberFormat="1" applyFont="1" applyBorder="1" applyAlignment="1">
      <alignment horizontal="justify" vertical="center" wrapText="1"/>
    </xf>
    <xf numFmtId="0" fontId="5" fillId="2" borderId="1" xfId="2" applyNumberFormat="1" applyFont="1" applyFill="1" applyBorder="1" applyAlignment="1">
      <alignment horizontal="center" vertical="center" wrapText="1"/>
    </xf>
    <xf numFmtId="0" fontId="5" fillId="2" borderId="1" xfId="2" applyNumberFormat="1" applyFont="1" applyFill="1" applyBorder="1" applyAlignment="1">
      <alignment vertical="center" wrapText="1"/>
    </xf>
    <xf numFmtId="41" fontId="5" fillId="0" borderId="1" xfId="3" applyNumberFormat="1" applyFont="1" applyBorder="1">
      <alignment vertical="center"/>
    </xf>
    <xf numFmtId="177" fontId="5" fillId="0" borderId="1" xfId="3" applyNumberFormat="1" applyFont="1" applyBorder="1">
      <alignment vertical="center"/>
    </xf>
    <xf numFmtId="177" fontId="5" fillId="0" borderId="0" xfId="3" applyNumberFormat="1" applyFont="1" applyBorder="1">
      <alignment vertical="center"/>
    </xf>
    <xf numFmtId="0" fontId="5" fillId="0" borderId="0" xfId="2" applyNumberFormat="1" applyFont="1" applyAlignment="1">
      <alignment horizontal="center" vertical="center"/>
    </xf>
    <xf numFmtId="0" fontId="13" fillId="2" borderId="4" xfId="2" applyNumberFormat="1" applyFont="1" applyFill="1" applyBorder="1" applyAlignment="1">
      <alignment horizontal="center" vertical="center" wrapText="1"/>
    </xf>
    <xf numFmtId="0" fontId="5" fillId="0" borderId="1" xfId="2" applyNumberFormat="1" applyFont="1" applyBorder="1" applyAlignment="1">
      <alignment horizontal="center" vertical="center"/>
    </xf>
    <xf numFmtId="0" fontId="2" fillId="0" borderId="0" xfId="2" applyNumberFormat="1" applyFill="1" applyBorder="1" applyAlignment="1">
      <alignment vertical="top" wrapText="1"/>
    </xf>
    <xf numFmtId="0" fontId="2" fillId="0" borderId="0" xfId="2" applyNumberFormat="1" applyBorder="1" applyAlignment="1">
      <alignment vertical="top" wrapText="1"/>
    </xf>
    <xf numFmtId="0" fontId="2" fillId="0" borderId="0" xfId="2" applyNumberFormat="1" applyAlignment="1">
      <alignment vertical="center"/>
    </xf>
    <xf numFmtId="0" fontId="5" fillId="0" borderId="0" xfId="2" applyNumberFormat="1" applyFont="1" applyBorder="1" applyAlignment="1">
      <alignment horizontal="center" vertical="center"/>
    </xf>
    <xf numFmtId="0" fontId="7" fillId="0" borderId="1" xfId="2" applyNumberFormat="1" applyFont="1" applyBorder="1" applyAlignment="1">
      <alignment horizontal="center" vertical="center"/>
    </xf>
    <xf numFmtId="0" fontId="18" fillId="0" borderId="1" xfId="2" applyNumberFormat="1" applyFont="1" applyBorder="1" applyAlignment="1">
      <alignment horizontal="center" vertical="center"/>
    </xf>
    <xf numFmtId="0" fontId="18" fillId="0" borderId="1" xfId="2" applyNumberFormat="1" applyFont="1" applyFill="1" applyBorder="1" applyAlignment="1">
      <alignment horizontal="center" vertical="center"/>
    </xf>
    <xf numFmtId="0" fontId="18" fillId="0" borderId="0" xfId="2" applyNumberFormat="1" applyFont="1">
      <alignment vertical="center"/>
    </xf>
    <xf numFmtId="0" fontId="19" fillId="0" borderId="0" xfId="2" applyNumberFormat="1" applyFont="1">
      <alignment vertical="center"/>
    </xf>
    <xf numFmtId="3" fontId="21" fillId="0" borderId="0" xfId="0" applyNumberFormat="1" applyFont="1" applyAlignment="1">
      <alignment horizontal="center" vertical="center"/>
    </xf>
    <xf numFmtId="3" fontId="22" fillId="0" borderId="0" xfId="0" applyNumberFormat="1" applyFont="1" applyAlignment="1">
      <alignment horizontal="center" vertical="center"/>
    </xf>
    <xf numFmtId="3" fontId="18" fillId="0" borderId="0" xfId="2" applyNumberFormat="1" applyFont="1">
      <alignment vertical="center"/>
    </xf>
    <xf numFmtId="3" fontId="23" fillId="0" borderId="0" xfId="0" applyNumberFormat="1" applyFont="1" applyAlignment="1">
      <alignment horizontal="center" vertical="center"/>
    </xf>
    <xf numFmtId="3" fontId="24" fillId="0" borderId="0" xfId="0" applyNumberFormat="1" applyFont="1" applyAlignment="1">
      <alignment horizontal="justify" vertical="center"/>
    </xf>
    <xf numFmtId="178" fontId="2" fillId="0" borderId="0" xfId="2" applyNumberFormat="1" applyBorder="1" applyAlignment="1">
      <alignment vertical="top" wrapText="1"/>
    </xf>
    <xf numFmtId="3" fontId="25" fillId="0" borderId="0" xfId="0" applyNumberFormat="1" applyFont="1" applyAlignment="1">
      <alignment horizontal="center" vertical="center"/>
    </xf>
    <xf numFmtId="3" fontId="2" fillId="0" borderId="0" xfId="2" applyNumberFormat="1" applyBorder="1" applyAlignment="1">
      <alignment vertical="top" wrapText="1"/>
    </xf>
    <xf numFmtId="41" fontId="26" fillId="3" borderId="1" xfId="1" applyFont="1" applyFill="1" applyBorder="1" applyAlignment="1">
      <alignment horizontal="right" vertical="center"/>
    </xf>
    <xf numFmtId="0" fontId="26" fillId="3" borderId="1" xfId="0" applyFont="1" applyFill="1" applyBorder="1" applyAlignment="1">
      <alignment horizontal="right" vertical="center"/>
    </xf>
    <xf numFmtId="41" fontId="26" fillId="3" borderId="1" xfId="1" applyFont="1" applyFill="1" applyBorder="1" applyAlignment="1">
      <alignment horizontal="right" vertical="center" wrapText="1"/>
    </xf>
    <xf numFmtId="41" fontId="27" fillId="3" borderId="1" xfId="1" applyFont="1" applyFill="1" applyBorder="1" applyAlignment="1">
      <alignment horizontal="right" vertical="center" wrapText="1"/>
    </xf>
    <xf numFmtId="0" fontId="27" fillId="3" borderId="1" xfId="0" applyFont="1" applyFill="1" applyBorder="1" applyAlignment="1">
      <alignment horizontal="right" vertical="center"/>
    </xf>
    <xf numFmtId="41" fontId="27" fillId="3" borderId="1" xfId="1" applyFont="1" applyFill="1" applyBorder="1" applyAlignment="1">
      <alignment horizontal="right" vertical="center"/>
    </xf>
    <xf numFmtId="0" fontId="0" fillId="0" borderId="0" xfId="2" applyNumberFormat="1" applyFont="1">
      <alignment vertical="center"/>
    </xf>
    <xf numFmtId="0" fontId="26" fillId="3" borderId="1" xfId="0" applyFont="1" applyFill="1" applyBorder="1" applyAlignment="1">
      <alignment horizontal="right" vertical="center" wrapText="1"/>
    </xf>
    <xf numFmtId="178" fontId="26" fillId="3" borderId="1" xfId="0" applyNumberFormat="1" applyFont="1" applyFill="1" applyBorder="1" applyAlignment="1">
      <alignment horizontal="right" vertical="center" wrapText="1"/>
    </xf>
    <xf numFmtId="0" fontId="5" fillId="2" borderId="2" xfId="2" applyNumberFormat="1" applyFont="1" applyFill="1" applyBorder="1" applyAlignment="1">
      <alignment horizontal="center" vertical="center" wrapText="1"/>
    </xf>
    <xf numFmtId="0" fontId="8" fillId="2" borderId="4" xfId="2" applyNumberFormat="1" applyFont="1" applyFill="1" applyBorder="1" applyAlignment="1">
      <alignment horizontal="center" vertical="center" wrapText="1"/>
    </xf>
    <xf numFmtId="0" fontId="26" fillId="3" borderId="1" xfId="0" applyFont="1" applyFill="1" applyBorder="1">
      <alignment vertical="center"/>
    </xf>
    <xf numFmtId="41" fontId="26" fillId="3" borderId="1" xfId="1" applyFont="1" applyFill="1" applyBorder="1">
      <alignment vertical="center"/>
    </xf>
    <xf numFmtId="0" fontId="26" fillId="3" borderId="1" xfId="0" applyNumberFormat="1" applyFont="1" applyFill="1" applyBorder="1" applyAlignment="1">
      <alignment horizontal="right" vertical="center" wrapText="1"/>
    </xf>
    <xf numFmtId="0" fontId="8" fillId="2" borderId="8" xfId="2" applyNumberFormat="1" applyFont="1" applyFill="1" applyBorder="1" applyAlignment="1">
      <alignment horizontal="center" vertical="center" wrapText="1"/>
    </xf>
    <xf numFmtId="0" fontId="8" fillId="2" borderId="6" xfId="2" applyNumberFormat="1" applyFont="1" applyFill="1" applyBorder="1" applyAlignment="1">
      <alignment horizontal="center" vertical="center" wrapText="1"/>
    </xf>
    <xf numFmtId="0" fontId="8" fillId="2" borderId="11" xfId="2" applyNumberFormat="1" applyFont="1" applyFill="1" applyBorder="1" applyAlignment="1">
      <alignment horizontal="center" vertical="center" wrapText="1"/>
    </xf>
    <xf numFmtId="0" fontId="8" fillId="2" borderId="7" xfId="2" applyNumberFormat="1" applyFont="1" applyFill="1" applyBorder="1" applyAlignment="1">
      <alignment horizontal="center" vertical="center" wrapText="1"/>
    </xf>
    <xf numFmtId="0" fontId="8" fillId="2" borderId="1" xfId="2" applyNumberFormat="1" applyFont="1" applyFill="1" applyBorder="1" applyAlignment="1">
      <alignment horizontal="center" vertical="center" wrapText="1"/>
    </xf>
    <xf numFmtId="0" fontId="14" fillId="0" borderId="0" xfId="2" applyNumberFormat="1" applyFont="1" applyBorder="1" applyAlignment="1">
      <alignment horizontal="center" vertical="top" wrapText="1"/>
    </xf>
    <xf numFmtId="0" fontId="5" fillId="2" borderId="4" xfId="2" applyNumberFormat="1" applyFont="1" applyFill="1" applyBorder="1" applyAlignment="1">
      <alignment horizontal="center" vertical="center" wrapText="1"/>
    </xf>
    <xf numFmtId="0" fontId="5" fillId="2" borderId="5" xfId="2" applyNumberFormat="1" applyFont="1" applyFill="1" applyBorder="1" applyAlignment="1">
      <alignment horizontal="center" vertical="center" wrapText="1"/>
    </xf>
    <xf numFmtId="0" fontId="9" fillId="3" borderId="0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" vertical="center"/>
    </xf>
    <xf numFmtId="0" fontId="2" fillId="0" borderId="10" xfId="2" applyNumberFormat="1" applyBorder="1" applyAlignment="1">
      <alignment horizontal="center" vertical="center"/>
    </xf>
    <xf numFmtId="0" fontId="2" fillId="0" borderId="5" xfId="2" applyNumberFormat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" vertical="center" wrapText="1"/>
    </xf>
    <xf numFmtId="0" fontId="8" fillId="2" borderId="10" xfId="2" applyNumberFormat="1" applyFont="1" applyFill="1" applyBorder="1" applyAlignment="1">
      <alignment horizontal="center" vertical="center"/>
    </xf>
    <xf numFmtId="0" fontId="8" fillId="2" borderId="5" xfId="2" applyNumberFormat="1" applyFont="1" applyFill="1" applyBorder="1" applyAlignment="1">
      <alignment horizontal="center" vertical="center"/>
    </xf>
    <xf numFmtId="0" fontId="8" fillId="2" borderId="10" xfId="2" applyNumberFormat="1" applyFont="1" applyFill="1" applyBorder="1" applyAlignment="1">
      <alignment horizontal="center" vertical="center" wrapText="1"/>
    </xf>
    <xf numFmtId="0" fontId="8" fillId="2" borderId="5" xfId="2" applyNumberFormat="1" applyFont="1" applyFill="1" applyBorder="1" applyAlignment="1">
      <alignment horizontal="center" vertical="center" wrapText="1"/>
    </xf>
    <xf numFmtId="0" fontId="2" fillId="0" borderId="10" xfId="2" applyNumberFormat="1" applyBorder="1" applyAlignment="1">
      <alignment horizontal="center" vertical="center" wrapText="1"/>
    </xf>
    <xf numFmtId="0" fontId="5" fillId="0" borderId="1" xfId="2" applyNumberFormat="1" applyFont="1" applyBorder="1" applyAlignment="1">
      <alignment horizontal="center" vertical="center" wrapText="1"/>
    </xf>
    <xf numFmtId="0" fontId="12" fillId="2" borderId="2" xfId="2" applyNumberFormat="1" applyFont="1" applyFill="1" applyBorder="1" applyAlignment="1">
      <alignment horizontal="center" vertical="center" wrapText="1"/>
    </xf>
    <xf numFmtId="0" fontId="12" fillId="2" borderId="9" xfId="2" applyNumberFormat="1" applyFont="1" applyFill="1" applyBorder="1" applyAlignment="1">
      <alignment horizontal="center" vertical="center" wrapText="1"/>
    </xf>
    <xf numFmtId="0" fontId="12" fillId="2" borderId="3" xfId="2" applyNumberFormat="1" applyFont="1" applyFill="1" applyBorder="1" applyAlignment="1">
      <alignment horizontal="center" vertical="center" wrapText="1"/>
    </xf>
    <xf numFmtId="0" fontId="5" fillId="2" borderId="6" xfId="2" applyNumberFormat="1" applyFont="1" applyFill="1" applyBorder="1" applyAlignment="1">
      <alignment horizontal="center" vertical="center" wrapText="1"/>
    </xf>
    <xf numFmtId="0" fontId="5" fillId="2" borderId="7" xfId="2" applyNumberFormat="1" applyFont="1" applyFill="1" applyBorder="1" applyAlignment="1">
      <alignment horizontal="center" vertical="center" wrapText="1"/>
    </xf>
    <xf numFmtId="0" fontId="3" fillId="0" borderId="0" xfId="2" applyNumberFormat="1" applyFont="1" applyAlignment="1">
      <alignment horizontal="center" vertical="center"/>
    </xf>
    <xf numFmtId="0" fontId="5" fillId="2" borderId="2" xfId="2" applyNumberFormat="1" applyFont="1" applyFill="1" applyBorder="1" applyAlignment="1">
      <alignment horizontal="center" vertical="center" wrapText="1"/>
    </xf>
    <xf numFmtId="0" fontId="5" fillId="2" borderId="3" xfId="2" applyNumberFormat="1" applyFont="1" applyFill="1" applyBorder="1" applyAlignment="1">
      <alignment horizontal="center" vertical="center" wrapText="1"/>
    </xf>
    <xf numFmtId="0" fontId="20" fillId="2" borderId="4" xfId="2" applyNumberFormat="1" applyFont="1" applyFill="1" applyBorder="1" applyAlignment="1">
      <alignment horizontal="center" vertical="center" wrapText="1"/>
    </xf>
    <xf numFmtId="0" fontId="27" fillId="3" borderId="1" xfId="0" applyFont="1" applyFill="1" applyBorder="1">
      <alignment vertical="center"/>
    </xf>
    <xf numFmtId="0" fontId="27" fillId="3" borderId="1" xfId="1" applyNumberFormat="1" applyFont="1" applyFill="1" applyBorder="1" applyAlignment="1">
      <alignment horizontal="right" vertical="center"/>
    </xf>
    <xf numFmtId="0" fontId="27" fillId="3" borderId="1" xfId="0" applyNumberFormat="1" applyFont="1" applyFill="1" applyBorder="1" applyAlignment="1">
      <alignment horizontal="right" vertical="center"/>
    </xf>
    <xf numFmtId="0" fontId="27" fillId="3" borderId="1" xfId="0" applyNumberFormat="1" applyFont="1" applyFill="1" applyBorder="1" applyAlignment="1">
      <alignment vertical="center"/>
    </xf>
    <xf numFmtId="0" fontId="27" fillId="3" borderId="1" xfId="0" applyFont="1" applyFill="1" applyBorder="1" applyAlignment="1">
      <alignment horizontal="right" vertical="center" wrapText="1"/>
    </xf>
    <xf numFmtId="0" fontId="27" fillId="3" borderId="1" xfId="33" applyNumberFormat="1" applyFont="1" applyFill="1" applyBorder="1" applyAlignment="1">
      <alignment horizontal="right" vertical="center"/>
    </xf>
    <xf numFmtId="41" fontId="7" fillId="3" borderId="1" xfId="1" applyFont="1" applyFill="1" applyBorder="1" applyAlignment="1">
      <alignment horizontal="right" vertical="center" wrapText="1"/>
    </xf>
    <xf numFmtId="0" fontId="7" fillId="3" borderId="1" xfId="0" applyFont="1" applyFill="1" applyBorder="1" applyAlignment="1">
      <alignment horizontal="right" vertical="center" wrapText="1"/>
    </xf>
    <xf numFmtId="0" fontId="7" fillId="3" borderId="1" xfId="0" applyFont="1" applyFill="1" applyBorder="1" applyAlignment="1">
      <alignment horizontal="right" vertical="center"/>
    </xf>
    <xf numFmtId="41" fontId="28" fillId="3" borderId="1" xfId="1" applyFont="1" applyFill="1" applyBorder="1" applyAlignment="1">
      <alignment horizontal="right" vertical="center"/>
    </xf>
    <xf numFmtId="0" fontId="28" fillId="3" borderId="1" xfId="0" applyFont="1" applyFill="1" applyBorder="1" applyAlignment="1">
      <alignment horizontal="right" vertical="center"/>
    </xf>
    <xf numFmtId="41" fontId="7" fillId="3" borderId="1" xfId="1" applyFont="1" applyFill="1" applyBorder="1" applyAlignment="1">
      <alignment horizontal="right" vertical="center"/>
    </xf>
    <xf numFmtId="0" fontId="7" fillId="3" borderId="1" xfId="0" applyNumberFormat="1" applyFont="1" applyFill="1" applyBorder="1" applyAlignment="1">
      <alignment horizontal="right" vertical="center"/>
    </xf>
  </cellXfs>
  <cellStyles count="36">
    <cellStyle name="쉼표 [0]" xfId="1" builtinId="6"/>
    <cellStyle name="쉼표 [0] 15" xfId="4"/>
    <cellStyle name="쉼표 [0] 19" xfId="5"/>
    <cellStyle name="쉼표 [0] 2" xfId="3"/>
    <cellStyle name="쉼표 [0] 23" xfId="6"/>
    <cellStyle name="쉼표 [0] 27" xfId="7"/>
    <cellStyle name="쉼표 [0] 34" xfId="8"/>
    <cellStyle name="쉼표 [0] 40" xfId="9"/>
    <cellStyle name="쉼표 [0] 45" xfId="21"/>
    <cellStyle name="쉼표 [0] 48" xfId="23"/>
    <cellStyle name="쉼표 [0] 51" xfId="13"/>
    <cellStyle name="쉼표 [0] 53" xfId="15"/>
    <cellStyle name="쉼표 [0] 57" xfId="17"/>
    <cellStyle name="쉼표 [0] 61" xfId="19"/>
    <cellStyle name="쉼표 [0] 64" xfId="20"/>
    <cellStyle name="쉼표 [0] 69" xfId="25"/>
    <cellStyle name="쉼표 [0] 73" xfId="27"/>
    <cellStyle name="쉼표 [0] 78" xfId="31"/>
    <cellStyle name="쉼표 [0] 83" xfId="34"/>
    <cellStyle name="통화 [0]" xfId="33" builtinId="7"/>
    <cellStyle name="통화 [0] 10" xfId="22"/>
    <cellStyle name="통화 [0] 11" xfId="24"/>
    <cellStyle name="통화 [0] 12" xfId="26"/>
    <cellStyle name="통화 [0] 13" xfId="28"/>
    <cellStyle name="통화 [0] 14" xfId="29"/>
    <cellStyle name="통화 [0] 16" xfId="30"/>
    <cellStyle name="통화 [0] 17" xfId="32"/>
    <cellStyle name="통화 [0] 18" xfId="35"/>
    <cellStyle name="통화 [0] 2" xfId="10"/>
    <cellStyle name="통화 [0] 3" xfId="11"/>
    <cellStyle name="통화 [0] 4" xfId="12"/>
    <cellStyle name="통화 [0] 7" xfId="14"/>
    <cellStyle name="통화 [0] 8" xfId="16"/>
    <cellStyle name="통화 [0] 9" xfId="18"/>
    <cellStyle name="표준" xfId="0" builtinId="0"/>
    <cellStyle name="표준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48148;&#53461;%20&#54868;&#47732;\&#9733;&#51068;&#51068;&#53685;&#44228;\2.%20&#44536;&#47000;&#54532;%20&#51088;&#47308;\(&#49888;&#44508;&#50577;&#49885;)%20&#51648;&#51088;&#52404;&#53685;&#44228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양식"/>
      <sheetName val="병원리스트"/>
    </sheetNames>
    <sheetDataSet>
      <sheetData sheetId="0" refreshError="1">
        <row r="24">
          <cell r="G24" t="str">
            <v>순천향대학교 부속 서울병원</v>
          </cell>
        </row>
        <row r="25">
          <cell r="G25" t="str">
            <v>인제대학교 상계백병원</v>
          </cell>
        </row>
        <row r="26">
          <cell r="G26" t="str">
            <v>강동경희대학교의대병원</v>
          </cell>
        </row>
        <row r="27">
          <cell r="G27" t="str">
            <v>성심의료재단강동성심병원</v>
          </cell>
        </row>
        <row r="28">
          <cell r="G28" t="str">
            <v>한림대학교 강남성심병원</v>
          </cell>
        </row>
        <row r="29">
          <cell r="G29" t="str">
            <v>한국보훈복지의료공단 중앙보훈병원</v>
          </cell>
        </row>
        <row r="30">
          <cell r="G30" t="str">
            <v>국립중앙의료원</v>
          </cell>
        </row>
        <row r="31">
          <cell r="G31" t="str">
            <v>노원을지대학교병원</v>
          </cell>
        </row>
        <row r="32">
          <cell r="G32" t="str">
            <v>가톨릭대학교 여의도성모병원</v>
          </cell>
        </row>
        <row r="34">
          <cell r="G34" t="str">
            <v>가톨릭대학교 은평성모병원</v>
          </cell>
        </row>
        <row r="35">
          <cell r="G35" t="str">
            <v>한국원자력의학원원자력병원</v>
          </cell>
        </row>
        <row r="36">
          <cell r="G36" t="str">
            <v>홍익병원</v>
          </cell>
        </row>
        <row r="37">
          <cell r="G37" t="str">
            <v>의료법인한전의료재단 한일병원</v>
          </cell>
        </row>
        <row r="38">
          <cell r="G38" t="str">
            <v>삼육서울병원</v>
          </cell>
        </row>
        <row r="40">
          <cell r="G40" t="str">
            <v>의료법인 청구성심병원</v>
          </cell>
        </row>
        <row r="41">
          <cell r="G41" t="str">
            <v>명지성모병원</v>
          </cell>
        </row>
        <row r="42">
          <cell r="G42" t="str">
            <v>의료법인동신의료재단 동신병원</v>
          </cell>
        </row>
        <row r="43">
          <cell r="G43" t="str">
            <v>구로성심병원</v>
          </cell>
        </row>
        <row r="44">
          <cell r="G44" t="str">
            <v>서울적십자병원</v>
          </cell>
        </row>
        <row r="45">
          <cell r="G45" t="str">
            <v>세란병원</v>
          </cell>
        </row>
        <row r="46">
          <cell r="G46" t="str">
            <v>부민병원</v>
          </cell>
        </row>
        <row r="47">
          <cell r="G47" t="str">
            <v>대림성모병원</v>
          </cell>
        </row>
        <row r="48">
          <cell r="G48" t="str">
            <v>경찰병원</v>
          </cell>
        </row>
        <row r="50">
          <cell r="G50" t="str">
            <v>의료법인서울효천의료재단 에이치플러스양지병원</v>
          </cell>
        </row>
        <row r="51">
          <cell r="G51" t="str">
            <v>녹색병원</v>
          </cell>
        </row>
        <row r="52">
          <cell r="G52" t="str">
            <v>희명병원</v>
          </cell>
        </row>
        <row r="53">
          <cell r="G53" t="str">
            <v>서울성심병원</v>
          </cell>
        </row>
        <row r="54">
          <cell r="G54" t="str">
            <v>혜민병원</v>
          </cell>
        </row>
        <row r="55">
          <cell r="G55" t="str">
            <v>성애의료재단 성애병원</v>
          </cell>
        </row>
        <row r="56">
          <cell r="G56" t="str">
            <v>의료법인풍산의료재단동부제일병원</v>
          </cell>
        </row>
        <row r="58">
          <cell r="G58" t="str">
            <v>이화여자대학교의과대학부속서울병원</v>
          </cell>
        </row>
      </sheetData>
      <sheetData sheetId="1" refreshError="1">
        <row r="1">
          <cell r="E1">
            <v>0</v>
          </cell>
          <cell r="F1">
            <v>0</v>
          </cell>
          <cell r="G1">
            <v>0</v>
          </cell>
        </row>
        <row r="2">
          <cell r="E2">
            <v>0</v>
          </cell>
          <cell r="F2">
            <v>0</v>
          </cell>
          <cell r="G2">
            <v>0</v>
          </cell>
        </row>
        <row r="3">
          <cell r="E3">
            <v>0</v>
          </cell>
          <cell r="F3">
            <v>0</v>
          </cell>
          <cell r="G3">
            <v>0</v>
          </cell>
        </row>
        <row r="4">
          <cell r="E4">
            <v>0</v>
          </cell>
          <cell r="F4">
            <v>0</v>
          </cell>
          <cell r="G4">
            <v>0</v>
          </cell>
        </row>
        <row r="5">
          <cell r="E5">
            <v>0</v>
          </cell>
          <cell r="F5">
            <v>0</v>
          </cell>
          <cell r="G5">
            <v>0</v>
          </cell>
        </row>
        <row r="6">
          <cell r="E6">
            <v>0</v>
          </cell>
          <cell r="F6">
            <v>0</v>
          </cell>
          <cell r="G6">
            <v>0</v>
          </cell>
        </row>
        <row r="7">
          <cell r="E7">
            <v>0</v>
          </cell>
          <cell r="F7">
            <v>0</v>
          </cell>
          <cell r="G7">
            <v>0</v>
          </cell>
        </row>
        <row r="8">
          <cell r="E8">
            <v>0</v>
          </cell>
          <cell r="F8">
            <v>0</v>
          </cell>
          <cell r="G8">
            <v>0</v>
          </cell>
        </row>
        <row r="9">
          <cell r="E9">
            <v>0</v>
          </cell>
          <cell r="F9">
            <v>0</v>
          </cell>
          <cell r="G9">
            <v>0</v>
          </cell>
        </row>
        <row r="11">
          <cell r="E11" t="str">
            <v>지역</v>
          </cell>
          <cell r="F11" t="str">
            <v>병원명</v>
          </cell>
          <cell r="G11" t="str">
            <v>요양기호</v>
          </cell>
          <cell r="K11" t="str">
            <v>수련여부</v>
          </cell>
        </row>
        <row r="12">
          <cell r="E12" t="str">
            <v>서울</v>
          </cell>
          <cell r="F12" t="str">
            <v>순천향대학교 부속 서울병원</v>
          </cell>
          <cell r="G12" t="str">
            <v>11100222</v>
          </cell>
          <cell r="K12" t="str">
            <v>O</v>
          </cell>
        </row>
        <row r="13">
          <cell r="E13" t="str">
            <v>서울</v>
          </cell>
          <cell r="F13" t="str">
            <v>인제대학교 상계백병원</v>
          </cell>
          <cell r="G13" t="str">
            <v>11100818</v>
          </cell>
          <cell r="K13" t="str">
            <v>O</v>
          </cell>
        </row>
        <row r="14">
          <cell r="E14" t="str">
            <v>서울</v>
          </cell>
          <cell r="F14" t="str">
            <v>강동경희대학교의대병원</v>
          </cell>
          <cell r="G14" t="str">
            <v>11101270</v>
          </cell>
          <cell r="K14" t="str">
            <v>O</v>
          </cell>
        </row>
        <row r="15">
          <cell r="E15" t="str">
            <v>서울</v>
          </cell>
          <cell r="F15" t="str">
            <v>성심의료재단강동성심병원</v>
          </cell>
          <cell r="G15" t="str">
            <v>11100729</v>
          </cell>
          <cell r="K15" t="str">
            <v>O</v>
          </cell>
        </row>
        <row r="16">
          <cell r="E16" t="str">
            <v>서울</v>
          </cell>
          <cell r="F16" t="str">
            <v>한림대학교 강남성심병원</v>
          </cell>
          <cell r="G16" t="str">
            <v>11100303</v>
          </cell>
          <cell r="K16" t="str">
            <v>O</v>
          </cell>
        </row>
        <row r="17">
          <cell r="E17" t="str">
            <v>서울</v>
          </cell>
          <cell r="F17" t="str">
            <v>한국보훈복지의료공단 중앙보훈병원</v>
          </cell>
          <cell r="G17" t="str">
            <v>11100231</v>
          </cell>
          <cell r="K17" t="str">
            <v>O</v>
          </cell>
        </row>
        <row r="18">
          <cell r="E18" t="str">
            <v>서울</v>
          </cell>
          <cell r="F18" t="str">
            <v>국립중앙의료원</v>
          </cell>
          <cell r="G18" t="str">
            <v>11101318</v>
          </cell>
          <cell r="K18" t="str">
            <v>O</v>
          </cell>
        </row>
        <row r="19">
          <cell r="E19" t="str">
            <v>서울</v>
          </cell>
          <cell r="F19" t="str">
            <v>노원을지대학교병원</v>
          </cell>
          <cell r="G19" t="str">
            <v>11101016</v>
          </cell>
          <cell r="K19" t="str">
            <v>O</v>
          </cell>
        </row>
        <row r="20">
          <cell r="E20" t="str">
            <v>서울</v>
          </cell>
          <cell r="F20" t="str">
            <v>가톨릭대학교 여의도성모병원</v>
          </cell>
          <cell r="G20" t="str">
            <v>11100028</v>
          </cell>
          <cell r="K20" t="str">
            <v>O</v>
          </cell>
        </row>
        <row r="21">
          <cell r="E21" t="str">
            <v>서울</v>
          </cell>
          <cell r="F21" t="str">
            <v>서울특별시서울의료원</v>
          </cell>
          <cell r="G21" t="str">
            <v>11101326</v>
          </cell>
          <cell r="K21" t="str">
            <v>O</v>
          </cell>
        </row>
        <row r="22">
          <cell r="E22" t="str">
            <v>서울</v>
          </cell>
          <cell r="F22" t="str">
            <v>가톨릭대학교 은평성모병원</v>
          </cell>
          <cell r="G22" t="str">
            <v>11100150</v>
          </cell>
          <cell r="K22" t="str">
            <v>O</v>
          </cell>
        </row>
        <row r="23">
          <cell r="E23" t="str">
            <v>서울</v>
          </cell>
          <cell r="F23" t="str">
            <v>한국원자력의학원원자력병원</v>
          </cell>
          <cell r="G23" t="str">
            <v>11101296</v>
          </cell>
          <cell r="K23" t="str">
            <v>O</v>
          </cell>
        </row>
        <row r="24">
          <cell r="E24" t="str">
            <v>서울</v>
          </cell>
          <cell r="F24" t="str">
            <v>홍익병원</v>
          </cell>
          <cell r="G24" t="str">
            <v>11100923</v>
          </cell>
          <cell r="K24" t="str">
            <v>O</v>
          </cell>
        </row>
        <row r="25">
          <cell r="E25" t="str">
            <v>서울</v>
          </cell>
          <cell r="F25" t="str">
            <v>의료법인한전의료재단 한일병원</v>
          </cell>
          <cell r="G25" t="str">
            <v>11101199</v>
          </cell>
          <cell r="K25" t="str">
            <v>O</v>
          </cell>
        </row>
        <row r="26">
          <cell r="E26" t="str">
            <v>서울</v>
          </cell>
          <cell r="F26" t="str">
            <v>삼육서울병원</v>
          </cell>
          <cell r="G26" t="str">
            <v>11100141</v>
          </cell>
          <cell r="K26" t="str">
            <v>O</v>
          </cell>
        </row>
        <row r="27">
          <cell r="E27" t="str">
            <v>서울</v>
          </cell>
          <cell r="F27" t="str">
            <v>서울특별시 동부병원</v>
          </cell>
          <cell r="G27" t="str">
            <v>11100133</v>
          </cell>
          <cell r="K27" t="str">
            <v>O</v>
          </cell>
        </row>
        <row r="28">
          <cell r="E28" t="str">
            <v>서울</v>
          </cell>
          <cell r="F28" t="str">
            <v>의료법인 청구성심병원</v>
          </cell>
          <cell r="G28" t="str">
            <v>11100711</v>
          </cell>
          <cell r="K28" t="str">
            <v>x</v>
          </cell>
        </row>
        <row r="29">
          <cell r="E29" t="str">
            <v>서울</v>
          </cell>
          <cell r="F29" t="str">
            <v>명지성모병원</v>
          </cell>
          <cell r="G29" t="str">
            <v>11100893</v>
          </cell>
          <cell r="K29" t="str">
            <v>x</v>
          </cell>
        </row>
        <row r="30">
          <cell r="E30" t="str">
            <v>서울</v>
          </cell>
          <cell r="F30" t="str">
            <v>의료법인동신의료재단 동신병원</v>
          </cell>
          <cell r="G30" t="str">
            <v>11100982</v>
          </cell>
          <cell r="K30" t="str">
            <v>x</v>
          </cell>
        </row>
        <row r="31">
          <cell r="E31" t="str">
            <v>서울</v>
          </cell>
          <cell r="F31" t="str">
            <v>구로성심병원</v>
          </cell>
          <cell r="G31" t="str">
            <v>11101385</v>
          </cell>
          <cell r="K31" t="str">
            <v>x</v>
          </cell>
        </row>
        <row r="32">
          <cell r="E32" t="str">
            <v>서울</v>
          </cell>
          <cell r="F32" t="str">
            <v>서울적십자병원</v>
          </cell>
          <cell r="G32" t="str">
            <v>11100109</v>
          </cell>
          <cell r="K32" t="str">
            <v>O</v>
          </cell>
        </row>
        <row r="33">
          <cell r="E33" t="str">
            <v>서울</v>
          </cell>
          <cell r="F33" t="str">
            <v>세란병원</v>
          </cell>
          <cell r="G33" t="str">
            <v>11101059</v>
          </cell>
          <cell r="K33" t="str">
            <v>x</v>
          </cell>
        </row>
        <row r="34">
          <cell r="E34" t="str">
            <v>서울</v>
          </cell>
          <cell r="F34" t="str">
            <v>부민병원</v>
          </cell>
          <cell r="G34" t="str">
            <v>11101334</v>
          </cell>
          <cell r="K34" t="str">
            <v>O</v>
          </cell>
        </row>
        <row r="35">
          <cell r="E35" t="str">
            <v>서울</v>
          </cell>
          <cell r="F35" t="str">
            <v>대림성모병원</v>
          </cell>
          <cell r="G35" t="str">
            <v>11100699</v>
          </cell>
          <cell r="K35" t="str">
            <v>x</v>
          </cell>
        </row>
        <row r="36">
          <cell r="E36" t="str">
            <v>서울</v>
          </cell>
          <cell r="F36" t="str">
            <v>경찰병원</v>
          </cell>
          <cell r="G36" t="str">
            <v>11100176</v>
          </cell>
          <cell r="K36" t="str">
            <v>O</v>
          </cell>
        </row>
        <row r="37">
          <cell r="E37" t="str">
            <v>서울</v>
          </cell>
          <cell r="F37" t="str">
            <v>서울특별시보라매병원</v>
          </cell>
          <cell r="G37" t="str">
            <v>11100249</v>
          </cell>
          <cell r="K37" t="str">
            <v>O</v>
          </cell>
        </row>
        <row r="38">
          <cell r="E38" t="str">
            <v>서울</v>
          </cell>
          <cell r="F38" t="str">
            <v>의료법인서울효천의료재단 에이치플러스양지병원</v>
          </cell>
          <cell r="G38" t="str">
            <v>11101393</v>
          </cell>
          <cell r="K38" t="str">
            <v>O</v>
          </cell>
        </row>
        <row r="39">
          <cell r="E39" t="str">
            <v>서울</v>
          </cell>
          <cell r="F39" t="str">
            <v>녹색병원</v>
          </cell>
          <cell r="G39" t="str">
            <v>11101253</v>
          </cell>
          <cell r="K39" t="str">
            <v>x</v>
          </cell>
        </row>
        <row r="40">
          <cell r="E40" t="str">
            <v>서울</v>
          </cell>
          <cell r="F40" t="str">
            <v>희명병원</v>
          </cell>
          <cell r="G40" t="str">
            <v>11100991</v>
          </cell>
          <cell r="K40" t="str">
            <v>x</v>
          </cell>
        </row>
        <row r="41">
          <cell r="E41" t="str">
            <v>서울</v>
          </cell>
          <cell r="F41" t="str">
            <v>서울성심병원</v>
          </cell>
          <cell r="G41" t="str">
            <v>11100907</v>
          </cell>
          <cell r="K41" t="str">
            <v>O</v>
          </cell>
        </row>
        <row r="42">
          <cell r="E42" t="str">
            <v>서울</v>
          </cell>
          <cell r="F42" t="str">
            <v>혜민병원</v>
          </cell>
          <cell r="G42" t="str">
            <v>11101415</v>
          </cell>
          <cell r="K42" t="str">
            <v>x</v>
          </cell>
        </row>
        <row r="43">
          <cell r="E43" t="str">
            <v>서울</v>
          </cell>
          <cell r="F43" t="str">
            <v>성애의료재단 성애병원</v>
          </cell>
          <cell r="G43" t="str">
            <v>11100397</v>
          </cell>
          <cell r="K43" t="str">
            <v>O</v>
          </cell>
        </row>
        <row r="44">
          <cell r="E44" t="str">
            <v>서울</v>
          </cell>
          <cell r="F44" t="str">
            <v>의료법인풍산의료재단동부제일병원</v>
          </cell>
          <cell r="G44" t="str">
            <v>11100931</v>
          </cell>
          <cell r="K44" t="str">
            <v>x</v>
          </cell>
        </row>
        <row r="45">
          <cell r="E45" t="str">
            <v>서울</v>
          </cell>
          <cell r="F45" t="str">
            <v>서울특별시서남병원</v>
          </cell>
          <cell r="G45" t="str">
            <v>11101377</v>
          </cell>
          <cell r="K45" t="str">
            <v>O</v>
          </cell>
        </row>
        <row r="46">
          <cell r="E46" t="str">
            <v>서울</v>
          </cell>
          <cell r="F46" t="str">
            <v>이화여자대학교의과대학부속서울병원</v>
          </cell>
          <cell r="G46" t="str">
            <v>11101369</v>
          </cell>
          <cell r="K46" t="str">
            <v>O</v>
          </cell>
        </row>
        <row r="47">
          <cell r="E47" t="str">
            <v>부산</v>
          </cell>
          <cell r="F47" t="str">
            <v>인제대학교 해운대백병원</v>
          </cell>
          <cell r="G47" t="str">
            <v>21100608</v>
          </cell>
          <cell r="K47" t="str">
            <v>O</v>
          </cell>
        </row>
        <row r="48">
          <cell r="E48" t="str">
            <v>부산</v>
          </cell>
          <cell r="F48" t="str">
            <v>의료법인은성의료재단좋은삼선병원</v>
          </cell>
          <cell r="G48" t="str">
            <v>21100501</v>
          </cell>
          <cell r="K48" t="str">
            <v>O</v>
          </cell>
        </row>
        <row r="49">
          <cell r="E49" t="str">
            <v>부산</v>
          </cell>
          <cell r="F49" t="str">
            <v>의료법인 인당의료재단 부민병원</v>
          </cell>
          <cell r="G49" t="str">
            <v>21100632</v>
          </cell>
          <cell r="K49" t="str">
            <v>O</v>
          </cell>
        </row>
        <row r="50">
          <cell r="E50" t="str">
            <v>부산</v>
          </cell>
          <cell r="F50" t="str">
            <v>비에이치에스한서병원</v>
          </cell>
          <cell r="G50" t="str">
            <v>21100551</v>
          </cell>
          <cell r="K50" t="str">
            <v>O</v>
          </cell>
        </row>
        <row r="51">
          <cell r="E51" t="str">
            <v>부산</v>
          </cell>
          <cell r="F51" t="str">
            <v>의료법인 은성의료재단 좋은강안병원</v>
          </cell>
          <cell r="G51" t="str">
            <v>21100586</v>
          </cell>
          <cell r="K51" t="str">
            <v>O</v>
          </cell>
        </row>
        <row r="52">
          <cell r="E52" t="str">
            <v>부산</v>
          </cell>
          <cell r="F52" t="str">
            <v>의료법인 광혜의료재단 광혜병원</v>
          </cell>
          <cell r="G52" t="str">
            <v>21100454</v>
          </cell>
          <cell r="K52" t="str">
            <v>x</v>
          </cell>
        </row>
        <row r="53">
          <cell r="E53" t="str">
            <v>부산</v>
          </cell>
          <cell r="F53" t="str">
            <v>동래봉생병원</v>
          </cell>
          <cell r="G53" t="str">
            <v>21100519</v>
          </cell>
          <cell r="K53" t="str">
            <v>x</v>
          </cell>
        </row>
        <row r="54">
          <cell r="E54" t="str">
            <v>부산</v>
          </cell>
          <cell r="F54" t="str">
            <v>의료법인 행도의료재단 해동병원</v>
          </cell>
          <cell r="G54" t="str">
            <v>21100675</v>
          </cell>
          <cell r="K54" t="str">
            <v>x</v>
          </cell>
        </row>
        <row r="55">
          <cell r="E55" t="str">
            <v>부산</v>
          </cell>
          <cell r="F55" t="str">
            <v>부산성모병원(재단법인 천주교부산교구유지재단)</v>
          </cell>
          <cell r="G55" t="str">
            <v>21100055</v>
          </cell>
          <cell r="K55" t="str">
            <v>O</v>
          </cell>
        </row>
        <row r="56">
          <cell r="E56" t="str">
            <v>부산</v>
          </cell>
          <cell r="F56" t="str">
            <v>영도병원</v>
          </cell>
          <cell r="G56" t="str">
            <v>21100535</v>
          </cell>
          <cell r="K56" t="str">
            <v>O</v>
          </cell>
        </row>
        <row r="57">
          <cell r="E57" t="str">
            <v>부산</v>
          </cell>
          <cell r="F57" t="str">
            <v>동남권원자력의학원</v>
          </cell>
          <cell r="G57" t="str">
            <v>21100624</v>
          </cell>
          <cell r="K57" t="str">
            <v>O</v>
          </cell>
        </row>
        <row r="58">
          <cell r="E58" t="str">
            <v>부산</v>
          </cell>
          <cell r="F58" t="str">
            <v>한국보훈복지의료공단 부산보훈병원</v>
          </cell>
          <cell r="G58" t="str">
            <v>21100292</v>
          </cell>
          <cell r="K58" t="str">
            <v>O</v>
          </cell>
        </row>
        <row r="59">
          <cell r="E59" t="str">
            <v>부산</v>
          </cell>
          <cell r="F59" t="str">
            <v>의료법인정화의료재단 봉생기념병원</v>
          </cell>
          <cell r="G59" t="str">
            <v>21100462</v>
          </cell>
          <cell r="K59" t="str">
            <v>O</v>
          </cell>
        </row>
        <row r="60">
          <cell r="E60" t="str">
            <v>부산</v>
          </cell>
          <cell r="F60" t="str">
            <v>대동병원</v>
          </cell>
          <cell r="G60" t="str">
            <v>21100080</v>
          </cell>
          <cell r="K60" t="str">
            <v>O</v>
          </cell>
        </row>
        <row r="61">
          <cell r="E61" t="str">
            <v>부산</v>
          </cell>
          <cell r="F61" t="str">
            <v>학교법인)동의병원</v>
          </cell>
          <cell r="G61" t="str">
            <v>21100411</v>
          </cell>
          <cell r="K61" t="str">
            <v>O</v>
          </cell>
        </row>
        <row r="62">
          <cell r="E62" t="str">
            <v>부산</v>
          </cell>
          <cell r="F62" t="str">
            <v>의료법인 온그룹의료재단 온종합병원</v>
          </cell>
          <cell r="G62" t="str">
            <v>21100616</v>
          </cell>
          <cell r="K62" t="str">
            <v>O</v>
          </cell>
        </row>
        <row r="63">
          <cell r="E63" t="str">
            <v>부산</v>
          </cell>
          <cell r="F63" t="str">
            <v>삼육부산병원</v>
          </cell>
          <cell r="G63" t="str">
            <v>21100225</v>
          </cell>
          <cell r="K63" t="str">
            <v>O</v>
          </cell>
        </row>
        <row r="64">
          <cell r="E64" t="str">
            <v>부산</v>
          </cell>
          <cell r="F64" t="str">
            <v>재단법인천주교부산교구유지재단 메리놀병원</v>
          </cell>
          <cell r="G64" t="str">
            <v>21100012</v>
          </cell>
          <cell r="K64" t="str">
            <v>O</v>
          </cell>
        </row>
        <row r="65">
          <cell r="E65" t="str">
            <v>부산</v>
          </cell>
          <cell r="F65" t="str">
            <v>부산광역시의료원</v>
          </cell>
          <cell r="G65" t="str">
            <v>21100209</v>
          </cell>
          <cell r="K65" t="str">
            <v>O</v>
          </cell>
        </row>
        <row r="66">
          <cell r="E66" t="str">
            <v>부산</v>
          </cell>
          <cell r="F66" t="str">
            <v>학교법인 춘해병원</v>
          </cell>
          <cell r="G66" t="str">
            <v>21100268</v>
          </cell>
          <cell r="K66" t="str">
            <v>x</v>
          </cell>
        </row>
        <row r="67">
          <cell r="E67" t="str">
            <v>부산</v>
          </cell>
          <cell r="F67" t="str">
            <v>좋은문화병원</v>
          </cell>
          <cell r="G67" t="str">
            <v>21100543</v>
          </cell>
          <cell r="K67" t="str">
            <v>O</v>
          </cell>
        </row>
        <row r="68">
          <cell r="E68" t="str">
            <v>부산</v>
          </cell>
          <cell r="F68" t="str">
            <v>구포성심병원</v>
          </cell>
          <cell r="G68" t="str">
            <v>21100667</v>
          </cell>
          <cell r="K68" t="str">
            <v>x</v>
          </cell>
        </row>
        <row r="69">
          <cell r="E69" t="str">
            <v>부산</v>
          </cell>
          <cell r="F69" t="str">
            <v>의료법인 센텀의료재단 센텀종합병원</v>
          </cell>
          <cell r="G69" t="str">
            <v>21100683</v>
          </cell>
          <cell r="K69" t="str">
            <v>x</v>
          </cell>
        </row>
        <row r="70">
          <cell r="E70" t="str">
            <v>부산</v>
          </cell>
          <cell r="F70" t="str">
            <v>의료법인 인당의료재단 해운대부민병원</v>
          </cell>
          <cell r="G70" t="str">
            <v>21100641</v>
          </cell>
          <cell r="K70" t="str">
            <v>x</v>
          </cell>
        </row>
        <row r="71">
          <cell r="E71" t="str">
            <v>대구</v>
          </cell>
          <cell r="F71" t="str">
            <v>대구파티마병원</v>
          </cell>
          <cell r="G71" t="str">
            <v>37100033</v>
          </cell>
          <cell r="K71" t="str">
            <v>O</v>
          </cell>
        </row>
        <row r="72">
          <cell r="E72" t="str">
            <v>대구</v>
          </cell>
          <cell r="F72" t="str">
            <v>대구가톨릭대학교 칠곡가톨릭병원</v>
          </cell>
          <cell r="G72" t="str">
            <v>37100378</v>
          </cell>
          <cell r="K72" t="str">
            <v>x</v>
          </cell>
        </row>
        <row r="73">
          <cell r="E73" t="str">
            <v>대구</v>
          </cell>
          <cell r="F73" t="str">
            <v>의료법인구의료재단 구병원</v>
          </cell>
          <cell r="G73" t="str">
            <v>37100327</v>
          </cell>
          <cell r="K73" t="str">
            <v>x</v>
          </cell>
        </row>
        <row r="74">
          <cell r="E74" t="str">
            <v>대구</v>
          </cell>
          <cell r="F74" t="str">
            <v>대구의료원</v>
          </cell>
          <cell r="G74" t="str">
            <v>37100181</v>
          </cell>
          <cell r="K74" t="str">
            <v>O</v>
          </cell>
        </row>
        <row r="75">
          <cell r="E75" t="str">
            <v>대구</v>
          </cell>
          <cell r="F75" t="str">
            <v>곽병원</v>
          </cell>
          <cell r="G75" t="str">
            <v>37100386</v>
          </cell>
          <cell r="K75" t="str">
            <v>x</v>
          </cell>
        </row>
        <row r="76">
          <cell r="E76" t="str">
            <v>대구</v>
          </cell>
          <cell r="F76" t="str">
            <v>한국보훈복지의료공단 대구보훈병원</v>
          </cell>
          <cell r="G76" t="str">
            <v>37100220</v>
          </cell>
          <cell r="K76" t="str">
            <v>O</v>
          </cell>
        </row>
        <row r="77">
          <cell r="E77" t="str">
            <v>대구</v>
          </cell>
          <cell r="F77" t="str">
            <v>강남종합병원</v>
          </cell>
          <cell r="G77" t="str">
            <v>37100599</v>
          </cell>
          <cell r="K77" t="str">
            <v>x</v>
          </cell>
        </row>
        <row r="78">
          <cell r="E78" t="str">
            <v>대구</v>
          </cell>
          <cell r="F78" t="str">
            <v>드림종합병원</v>
          </cell>
          <cell r="G78" t="str">
            <v>37100564</v>
          </cell>
          <cell r="K78" t="str">
            <v>x</v>
          </cell>
        </row>
        <row r="79">
          <cell r="E79" t="str">
            <v>대구</v>
          </cell>
          <cell r="F79" t="str">
            <v>나사렛종합병원</v>
          </cell>
          <cell r="G79" t="str">
            <v>37100572</v>
          </cell>
          <cell r="K79" t="str">
            <v>x</v>
          </cell>
        </row>
        <row r="80">
          <cell r="E80" t="str">
            <v>대구</v>
          </cell>
          <cell r="F80" t="str">
            <v>삼일병원</v>
          </cell>
          <cell r="G80" t="str">
            <v>37100530</v>
          </cell>
          <cell r="K80" t="str">
            <v>x</v>
          </cell>
        </row>
        <row r="81">
          <cell r="E81" t="str">
            <v>대구</v>
          </cell>
          <cell r="F81" t="str">
            <v>대구굿모닝병원</v>
          </cell>
          <cell r="G81" t="str">
            <v>37100581</v>
          </cell>
          <cell r="K81" t="str">
            <v>x</v>
          </cell>
        </row>
        <row r="82">
          <cell r="E82" t="str">
            <v>대구</v>
          </cell>
          <cell r="F82" t="str">
            <v>(재)미리내천주성삼성직수도회천주성삼병원</v>
          </cell>
          <cell r="G82" t="str">
            <v>37100491</v>
          </cell>
          <cell r="K82" t="str">
            <v>x</v>
          </cell>
        </row>
        <row r="83">
          <cell r="E83" t="str">
            <v>대구</v>
          </cell>
          <cell r="F83" t="str">
            <v>더블유병원</v>
          </cell>
          <cell r="G83" t="str">
            <v>37100548</v>
          </cell>
          <cell r="K83" t="str">
            <v>x</v>
          </cell>
        </row>
        <row r="84">
          <cell r="E84" t="str">
            <v>대구</v>
          </cell>
          <cell r="F84" t="str">
            <v>계명대학교대구동산병원</v>
          </cell>
          <cell r="G84" t="str">
            <v>37100556</v>
          </cell>
          <cell r="K84" t="str">
            <v>O</v>
          </cell>
        </row>
        <row r="85">
          <cell r="E85" t="str">
            <v>인천</v>
          </cell>
          <cell r="F85" t="str">
            <v>가톨릭관동대학교 국제성모병원</v>
          </cell>
          <cell r="G85" t="str">
            <v>31101186</v>
          </cell>
          <cell r="K85" t="str">
            <v>O</v>
          </cell>
        </row>
        <row r="86">
          <cell r="E86" t="str">
            <v>인천</v>
          </cell>
          <cell r="F86" t="str">
            <v>의료법인루가의료재단 나은병원</v>
          </cell>
          <cell r="G86" t="str">
            <v>31100724</v>
          </cell>
          <cell r="K86" t="str">
            <v>O</v>
          </cell>
        </row>
        <row r="87">
          <cell r="E87" t="str">
            <v>인천</v>
          </cell>
          <cell r="F87" t="str">
            <v>현대유비스병원</v>
          </cell>
          <cell r="G87" t="str">
            <v>31101160</v>
          </cell>
          <cell r="K87" t="str">
            <v>x</v>
          </cell>
        </row>
        <row r="88">
          <cell r="E88" t="str">
            <v>인천</v>
          </cell>
          <cell r="F88" t="str">
            <v>온누리병원</v>
          </cell>
          <cell r="G88" t="str">
            <v>31101071</v>
          </cell>
          <cell r="K88" t="str">
            <v>x</v>
          </cell>
        </row>
        <row r="89">
          <cell r="E89" t="str">
            <v>인천</v>
          </cell>
          <cell r="F89" t="str">
            <v>의료법인 성수의료재단 인천백병원</v>
          </cell>
          <cell r="G89" t="str">
            <v>31101216</v>
          </cell>
          <cell r="K89" t="str">
            <v>x</v>
          </cell>
        </row>
        <row r="90">
          <cell r="E90" t="str">
            <v>인천</v>
          </cell>
          <cell r="F90" t="str">
            <v>(의)성세의료재단 뉴성민병원</v>
          </cell>
          <cell r="G90" t="str">
            <v>31100694</v>
          </cell>
          <cell r="K90" t="str">
            <v>x</v>
          </cell>
        </row>
        <row r="91">
          <cell r="E91" t="str">
            <v>인천</v>
          </cell>
          <cell r="F91" t="str">
            <v>인천기독병원</v>
          </cell>
          <cell r="G91" t="str">
            <v>31100023</v>
          </cell>
          <cell r="K91" t="str">
            <v>x</v>
          </cell>
        </row>
        <row r="92">
          <cell r="E92" t="str">
            <v>인천</v>
          </cell>
          <cell r="F92" t="str">
            <v>검단탑병원</v>
          </cell>
          <cell r="G92" t="str">
            <v>31100970</v>
          </cell>
          <cell r="K92" t="str">
            <v>x</v>
          </cell>
        </row>
        <row r="93">
          <cell r="E93" t="str">
            <v>인천</v>
          </cell>
          <cell r="F93" t="str">
            <v>(의)나사렛의료재단 나사렛국제병원</v>
          </cell>
          <cell r="G93" t="str">
            <v>31101011</v>
          </cell>
          <cell r="K93" t="str">
            <v>x</v>
          </cell>
        </row>
        <row r="94">
          <cell r="E94" t="str">
            <v>인천</v>
          </cell>
          <cell r="F94" t="str">
            <v>부평세림병원</v>
          </cell>
          <cell r="G94" t="str">
            <v>31100171</v>
          </cell>
          <cell r="K94" t="str">
            <v>O</v>
          </cell>
        </row>
        <row r="95">
          <cell r="E95" t="str">
            <v>인천</v>
          </cell>
          <cell r="F95" t="str">
            <v>한림병원</v>
          </cell>
          <cell r="G95" t="str">
            <v>31100830</v>
          </cell>
          <cell r="K95" t="str">
            <v>O</v>
          </cell>
        </row>
        <row r="96">
          <cell r="E96" t="str">
            <v>인천</v>
          </cell>
          <cell r="F96" t="str">
            <v>의료법인 인천사랑병원</v>
          </cell>
          <cell r="G96" t="str">
            <v>31100619</v>
          </cell>
          <cell r="K96" t="str">
            <v>O</v>
          </cell>
        </row>
        <row r="97">
          <cell r="E97" t="str">
            <v>인천</v>
          </cell>
          <cell r="F97" t="str">
            <v>인천광역시의료원</v>
          </cell>
          <cell r="G97" t="str">
            <v>31100015</v>
          </cell>
          <cell r="K97" t="str">
            <v>O</v>
          </cell>
        </row>
        <row r="98">
          <cell r="E98" t="str">
            <v>인천</v>
          </cell>
          <cell r="F98" t="str">
            <v>인천적십자병원</v>
          </cell>
          <cell r="G98" t="str">
            <v>31101488</v>
          </cell>
          <cell r="K98" t="str">
            <v>x</v>
          </cell>
        </row>
        <row r="99">
          <cell r="E99" t="str">
            <v>인천</v>
          </cell>
          <cell r="F99" t="str">
            <v>인천세종병원</v>
          </cell>
          <cell r="G99" t="str">
            <v>31101267</v>
          </cell>
          <cell r="K99" t="str">
            <v>O</v>
          </cell>
        </row>
        <row r="100">
          <cell r="E100" t="str">
            <v>인천</v>
          </cell>
          <cell r="F100" t="str">
            <v>비에스종합병원</v>
          </cell>
          <cell r="G100" t="str">
            <v>31101330</v>
          </cell>
          <cell r="K100" t="str">
            <v>x</v>
          </cell>
        </row>
        <row r="101">
          <cell r="E101" t="str">
            <v>인천</v>
          </cell>
          <cell r="F101" t="str">
            <v>인천힘찬종합병원</v>
          </cell>
          <cell r="G101" t="str">
            <v>31101429</v>
          </cell>
          <cell r="K101" t="str">
            <v>x</v>
          </cell>
        </row>
        <row r="102">
          <cell r="E102" t="str">
            <v>광주</v>
          </cell>
          <cell r="F102" t="str">
            <v>광주현대병원</v>
          </cell>
          <cell r="G102" t="str">
            <v>36100889</v>
          </cell>
          <cell r="K102" t="str">
            <v>x</v>
          </cell>
        </row>
        <row r="103">
          <cell r="E103" t="str">
            <v>광주</v>
          </cell>
          <cell r="F103" t="str">
            <v>광주보훈병원</v>
          </cell>
          <cell r="G103" t="str">
            <v>36100137</v>
          </cell>
          <cell r="K103" t="str">
            <v>O</v>
          </cell>
        </row>
        <row r="104">
          <cell r="E104" t="str">
            <v>광주</v>
          </cell>
          <cell r="F104" t="str">
            <v>광주일곡병원</v>
          </cell>
          <cell r="G104" t="str">
            <v>36100901</v>
          </cell>
          <cell r="K104" t="str">
            <v>x</v>
          </cell>
        </row>
        <row r="105">
          <cell r="E105" t="str">
            <v>광주</v>
          </cell>
          <cell r="F105" t="str">
            <v>신가병원</v>
          </cell>
          <cell r="G105" t="str">
            <v>36100528</v>
          </cell>
          <cell r="K105" t="str">
            <v>x</v>
          </cell>
        </row>
        <row r="106">
          <cell r="E106" t="str">
            <v>광주</v>
          </cell>
          <cell r="F106" t="str">
            <v>광주희망병원</v>
          </cell>
          <cell r="G106" t="str">
            <v>36101010</v>
          </cell>
          <cell r="K106" t="str">
            <v>x</v>
          </cell>
        </row>
        <row r="107">
          <cell r="E107" t="str">
            <v>광주</v>
          </cell>
          <cell r="F107" t="str">
            <v>광주씨티병원</v>
          </cell>
          <cell r="G107" t="str">
            <v>36100510</v>
          </cell>
          <cell r="K107" t="str">
            <v>x</v>
          </cell>
        </row>
        <row r="108">
          <cell r="E108" t="str">
            <v>광주</v>
          </cell>
          <cell r="F108" t="str">
            <v>운암한국병원</v>
          </cell>
          <cell r="G108" t="str">
            <v>36100986</v>
          </cell>
          <cell r="K108" t="str">
            <v>x</v>
          </cell>
        </row>
        <row r="109">
          <cell r="E109" t="str">
            <v>광주</v>
          </cell>
          <cell r="F109" t="str">
            <v>첨단종합병원</v>
          </cell>
          <cell r="G109" t="str">
            <v>36100641</v>
          </cell>
          <cell r="K109" t="str">
            <v>x</v>
          </cell>
        </row>
        <row r="110">
          <cell r="E110" t="str">
            <v>광주</v>
          </cell>
          <cell r="F110" t="str">
            <v>동아병원</v>
          </cell>
          <cell r="G110" t="str">
            <v>36101052</v>
          </cell>
          <cell r="K110" t="str">
            <v>x</v>
          </cell>
        </row>
        <row r="111">
          <cell r="E111" t="str">
            <v>광주</v>
          </cell>
          <cell r="F111" t="str">
            <v>미래로21병원</v>
          </cell>
          <cell r="G111" t="str">
            <v>36100871</v>
          </cell>
          <cell r="K111" t="str">
            <v>x</v>
          </cell>
        </row>
        <row r="112">
          <cell r="E112" t="str">
            <v>광주</v>
          </cell>
          <cell r="F112" t="str">
            <v>광주병원</v>
          </cell>
          <cell r="G112" t="str">
            <v>36101001</v>
          </cell>
          <cell r="K112" t="str">
            <v>x</v>
          </cell>
        </row>
        <row r="113">
          <cell r="E113" t="str">
            <v>광주</v>
          </cell>
          <cell r="F113" t="str">
            <v>광주한국병원</v>
          </cell>
          <cell r="G113" t="str">
            <v>36100951</v>
          </cell>
          <cell r="K113" t="str">
            <v>x</v>
          </cell>
        </row>
        <row r="114">
          <cell r="E114" t="str">
            <v>광주</v>
          </cell>
          <cell r="F114" t="str">
            <v>하남성심병원</v>
          </cell>
          <cell r="G114" t="str">
            <v>36100340</v>
          </cell>
          <cell r="K114" t="str">
            <v>x</v>
          </cell>
        </row>
        <row r="115">
          <cell r="E115" t="str">
            <v>광주</v>
          </cell>
          <cell r="F115" t="str">
            <v>광주수완병원</v>
          </cell>
          <cell r="G115" t="str">
            <v>36100897</v>
          </cell>
          <cell r="K115" t="str">
            <v>x</v>
          </cell>
        </row>
        <row r="116">
          <cell r="E116" t="str">
            <v>광주</v>
          </cell>
          <cell r="F116" t="str">
            <v>KS병원</v>
          </cell>
          <cell r="G116" t="str">
            <v>36100811</v>
          </cell>
          <cell r="K116" t="str">
            <v>x</v>
          </cell>
        </row>
        <row r="117">
          <cell r="E117" t="str">
            <v>광주</v>
          </cell>
          <cell r="F117" t="str">
            <v>서광병원</v>
          </cell>
          <cell r="G117" t="str">
            <v>36100731</v>
          </cell>
          <cell r="K117" t="str">
            <v>x</v>
          </cell>
        </row>
        <row r="118">
          <cell r="E118" t="str">
            <v>광주</v>
          </cell>
          <cell r="F118" t="str">
            <v>광주기독병원</v>
          </cell>
          <cell r="G118" t="str">
            <v>36100030</v>
          </cell>
          <cell r="K118" t="str">
            <v>O</v>
          </cell>
        </row>
        <row r="119">
          <cell r="E119" t="str">
            <v>광주</v>
          </cell>
          <cell r="F119" t="str">
            <v>상무병원</v>
          </cell>
          <cell r="G119" t="str">
            <v>36101079</v>
          </cell>
          <cell r="K119" t="str">
            <v>x</v>
          </cell>
        </row>
        <row r="120">
          <cell r="E120" t="str">
            <v>광주</v>
          </cell>
          <cell r="F120" t="str">
            <v>광주센트럴병원</v>
          </cell>
          <cell r="G120" t="str">
            <v>36101061</v>
          </cell>
          <cell r="K120" t="str">
            <v>x</v>
          </cell>
        </row>
        <row r="121">
          <cell r="E121" t="str">
            <v>대전</v>
          </cell>
          <cell r="F121" t="str">
            <v>학교법인 을지학원 대전을지대학교병원</v>
          </cell>
          <cell r="G121" t="str">
            <v>34100041</v>
          </cell>
          <cell r="K121" t="str">
            <v>O</v>
          </cell>
        </row>
        <row r="122">
          <cell r="E122" t="str">
            <v>대전</v>
          </cell>
          <cell r="F122" t="str">
            <v>학교법인 가톨릭학원 가톨릭대학교 대전성모병원</v>
          </cell>
          <cell r="G122" t="str">
            <v>34100032</v>
          </cell>
          <cell r="K122" t="str">
            <v>O</v>
          </cell>
        </row>
        <row r="123">
          <cell r="E123" t="str">
            <v>대전</v>
          </cell>
          <cell r="F123" t="str">
            <v>대전한국병원</v>
          </cell>
          <cell r="G123" t="str">
            <v>34100423</v>
          </cell>
          <cell r="K123" t="str">
            <v>O</v>
          </cell>
        </row>
        <row r="124">
          <cell r="E124" t="str">
            <v>대전</v>
          </cell>
          <cell r="F124" t="str">
            <v>대전보훈병원</v>
          </cell>
          <cell r="G124" t="str">
            <v>34100237</v>
          </cell>
          <cell r="K124" t="str">
            <v>O</v>
          </cell>
        </row>
        <row r="125">
          <cell r="E125" t="str">
            <v>대전</v>
          </cell>
          <cell r="F125" t="str">
            <v>의료법인영훈의료재단 유성선병원</v>
          </cell>
          <cell r="G125" t="str">
            <v>34100288</v>
          </cell>
          <cell r="K125" t="str">
            <v>O</v>
          </cell>
        </row>
        <row r="126">
          <cell r="E126" t="str">
            <v>대전</v>
          </cell>
          <cell r="F126" t="str">
            <v>의료법인 영훈의료재단 대전선병원</v>
          </cell>
          <cell r="G126" t="str">
            <v>34100091</v>
          </cell>
          <cell r="K126" t="str">
            <v>O</v>
          </cell>
        </row>
        <row r="127">
          <cell r="E127" t="str">
            <v>대전</v>
          </cell>
          <cell r="F127" t="str">
            <v>대청병원</v>
          </cell>
          <cell r="G127" t="str">
            <v>34100385</v>
          </cell>
          <cell r="K127" t="str">
            <v>x</v>
          </cell>
        </row>
        <row r="128">
          <cell r="E128" t="str">
            <v>울산</v>
          </cell>
          <cell r="F128" t="str">
            <v>서울산보람병원</v>
          </cell>
          <cell r="G128" t="str">
            <v>38100151</v>
          </cell>
          <cell r="K128" t="str">
            <v>x</v>
          </cell>
        </row>
        <row r="129">
          <cell r="E129" t="str">
            <v>울산</v>
          </cell>
          <cell r="F129" t="str">
            <v>의료법인 동강의료재단 동강병원</v>
          </cell>
          <cell r="G129" t="str">
            <v>38100088</v>
          </cell>
          <cell r="K129" t="str">
            <v>x</v>
          </cell>
        </row>
        <row r="130">
          <cell r="E130" t="str">
            <v>울산</v>
          </cell>
          <cell r="F130" t="str">
            <v>울산병원</v>
          </cell>
          <cell r="G130" t="str">
            <v>38100321</v>
          </cell>
          <cell r="K130" t="str">
            <v>x</v>
          </cell>
        </row>
        <row r="131">
          <cell r="E131" t="str">
            <v>울산</v>
          </cell>
          <cell r="F131" t="str">
            <v>의료법인 은성의료재단 좋은삼정병원</v>
          </cell>
          <cell r="G131" t="str">
            <v>38100584</v>
          </cell>
          <cell r="K131" t="str">
            <v>x</v>
          </cell>
        </row>
        <row r="132">
          <cell r="E132" t="str">
            <v>울산</v>
          </cell>
          <cell r="F132" t="str">
            <v>의료법인 송은의료재단 울산시티병원</v>
          </cell>
          <cell r="G132" t="str">
            <v>38100592</v>
          </cell>
          <cell r="K132" t="str">
            <v>x</v>
          </cell>
        </row>
        <row r="133">
          <cell r="E133" t="str">
            <v>울산</v>
          </cell>
          <cell r="F133" t="str">
            <v>의료법인 정안의료재단 중앙병원</v>
          </cell>
          <cell r="G133" t="str">
            <v>38100622</v>
          </cell>
          <cell r="K133" t="str">
            <v>x</v>
          </cell>
        </row>
        <row r="134">
          <cell r="E134" t="str">
            <v>세종</v>
          </cell>
          <cell r="F134" t="str">
            <v>의료법인 영제 의료재단 엔케이세종병원</v>
          </cell>
          <cell r="G134" t="str">
            <v>34100393</v>
          </cell>
          <cell r="K134" t="str">
            <v>x</v>
          </cell>
        </row>
        <row r="135">
          <cell r="E135" t="str">
            <v>세종</v>
          </cell>
          <cell r="F135" t="str">
            <v>세종충남대학교병원</v>
          </cell>
          <cell r="G135" t="str">
            <v>34100415</v>
          </cell>
          <cell r="K135" t="str">
            <v>O</v>
          </cell>
        </row>
        <row r="136">
          <cell r="E136" t="str">
            <v>경기</v>
          </cell>
          <cell r="F136" t="str">
            <v>차의과학대학교분당차병원</v>
          </cell>
          <cell r="G136" t="str">
            <v>31100511</v>
          </cell>
          <cell r="K136" t="str">
            <v>O</v>
          </cell>
        </row>
        <row r="137">
          <cell r="E137" t="str">
            <v>경기</v>
          </cell>
          <cell r="F137" t="str">
            <v>인제대학교일산백병원</v>
          </cell>
          <cell r="G137" t="str">
            <v>31100651</v>
          </cell>
          <cell r="K137" t="str">
            <v>O</v>
          </cell>
        </row>
        <row r="138">
          <cell r="E138" t="str">
            <v>경기</v>
          </cell>
          <cell r="F138" t="str">
            <v>가톨릭대학교의정부성모병원</v>
          </cell>
          <cell r="G138" t="str">
            <v>31100295</v>
          </cell>
          <cell r="K138" t="str">
            <v>O</v>
          </cell>
        </row>
        <row r="139">
          <cell r="E139" t="str">
            <v>경기</v>
          </cell>
          <cell r="F139" t="str">
            <v>한림대학교동탄성심병원</v>
          </cell>
          <cell r="G139" t="str">
            <v>31101097</v>
          </cell>
          <cell r="K139" t="str">
            <v>O</v>
          </cell>
        </row>
        <row r="140">
          <cell r="E140" t="str">
            <v>경기</v>
          </cell>
          <cell r="F140" t="str">
            <v>동국대학교일산불교병원</v>
          </cell>
          <cell r="G140" t="str">
            <v>31100881</v>
          </cell>
          <cell r="K140" t="str">
            <v>O</v>
          </cell>
        </row>
        <row r="141">
          <cell r="E141" t="str">
            <v>경기</v>
          </cell>
          <cell r="F141" t="str">
            <v>가톨릭대학교부천성모병원</v>
          </cell>
          <cell r="G141" t="str">
            <v>31100210</v>
          </cell>
          <cell r="K141" t="str">
            <v>O</v>
          </cell>
        </row>
        <row r="142">
          <cell r="E142" t="str">
            <v>경기</v>
          </cell>
          <cell r="F142" t="str">
            <v>의료법인명지의료재단명지병원</v>
          </cell>
          <cell r="G142" t="str">
            <v>31100376</v>
          </cell>
          <cell r="K142" t="str">
            <v>O</v>
          </cell>
        </row>
        <row r="143">
          <cell r="E143" t="str">
            <v>경기</v>
          </cell>
          <cell r="F143" t="str">
            <v>한양대학교구리병원</v>
          </cell>
          <cell r="G143" t="str">
            <v>31100538</v>
          </cell>
          <cell r="K143" t="str">
            <v>O</v>
          </cell>
        </row>
        <row r="144">
          <cell r="E144" t="str">
            <v>경기</v>
          </cell>
          <cell r="F144" t="str">
            <v>대진의료재단 분당제생병원</v>
          </cell>
          <cell r="G144" t="str">
            <v>31100571</v>
          </cell>
          <cell r="K144" t="str">
            <v>O</v>
          </cell>
        </row>
        <row r="145">
          <cell r="E145" t="str">
            <v>경기</v>
          </cell>
          <cell r="F145" t="str">
            <v>의료법인인봉의료재단뉴고려병원</v>
          </cell>
          <cell r="G145" t="str">
            <v>31101101</v>
          </cell>
          <cell r="K145" t="str">
            <v>x</v>
          </cell>
        </row>
        <row r="146">
          <cell r="E146" t="str">
            <v>경기</v>
          </cell>
          <cell r="F146" t="str">
            <v>광명성애병원</v>
          </cell>
          <cell r="G146" t="str">
            <v>31100228</v>
          </cell>
          <cell r="K146" t="str">
            <v>O</v>
          </cell>
        </row>
        <row r="147">
          <cell r="E147" t="str">
            <v>경기</v>
          </cell>
          <cell r="F147" t="str">
            <v>의료법인 남촌의료재단 시화병원</v>
          </cell>
          <cell r="G147" t="str">
            <v>31101313</v>
          </cell>
          <cell r="K147" t="str">
            <v>x</v>
          </cell>
        </row>
        <row r="148">
          <cell r="E148" t="str">
            <v>경기</v>
          </cell>
          <cell r="F148" t="str">
            <v>의료법인 녹산의료재단동수원병원</v>
          </cell>
          <cell r="G148" t="str">
            <v>31100180</v>
          </cell>
          <cell r="K148" t="str">
            <v>O</v>
          </cell>
        </row>
        <row r="149">
          <cell r="E149" t="str">
            <v>경기</v>
          </cell>
          <cell r="F149" t="str">
            <v>성남중앙병원</v>
          </cell>
          <cell r="G149" t="str">
            <v>31100074</v>
          </cell>
          <cell r="K149" t="str">
            <v>x</v>
          </cell>
        </row>
        <row r="150">
          <cell r="E150" t="str">
            <v>경기</v>
          </cell>
          <cell r="F150" t="str">
            <v>의료법인 록향의료재단 신천연합병원</v>
          </cell>
          <cell r="G150" t="str">
            <v>31100635</v>
          </cell>
          <cell r="K150" t="str">
            <v>x</v>
          </cell>
        </row>
        <row r="151">
          <cell r="E151" t="str">
            <v>경기</v>
          </cell>
          <cell r="F151" t="str">
            <v>근로복지공단안산병원</v>
          </cell>
          <cell r="G151" t="str">
            <v>31101020</v>
          </cell>
          <cell r="K151" t="str">
            <v>x</v>
          </cell>
        </row>
        <row r="152">
          <cell r="E152" t="str">
            <v>경기</v>
          </cell>
          <cell r="F152" t="str">
            <v>효산의료재단 안양샘병원</v>
          </cell>
          <cell r="G152" t="str">
            <v>31100597</v>
          </cell>
          <cell r="K152" t="str">
            <v>O</v>
          </cell>
        </row>
        <row r="153">
          <cell r="E153" t="str">
            <v>경기</v>
          </cell>
          <cell r="F153" t="str">
            <v>순천의료재단 성남정병원</v>
          </cell>
          <cell r="G153" t="str">
            <v>31101046</v>
          </cell>
          <cell r="K153" t="str">
            <v>x</v>
          </cell>
        </row>
        <row r="154">
          <cell r="E154" t="str">
            <v>경기</v>
          </cell>
          <cell r="F154" t="str">
            <v>대아의료재단한도병원</v>
          </cell>
          <cell r="G154" t="str">
            <v>31100899</v>
          </cell>
          <cell r="K154" t="str">
            <v>x</v>
          </cell>
        </row>
        <row r="155">
          <cell r="E155" t="str">
            <v>경기</v>
          </cell>
          <cell r="F155" t="str">
            <v>의료법인 은혜와감사의료재단 화성중앙종합병원</v>
          </cell>
          <cell r="G155" t="str">
            <v>31100937</v>
          </cell>
          <cell r="K155" t="str">
            <v>x</v>
          </cell>
        </row>
        <row r="156">
          <cell r="E156" t="str">
            <v>경기</v>
          </cell>
          <cell r="F156" t="str">
            <v>(의)영문의료재단 다보스병원</v>
          </cell>
          <cell r="G156" t="str">
            <v>31100953</v>
          </cell>
          <cell r="K156" t="str">
            <v>x</v>
          </cell>
        </row>
        <row r="157">
          <cell r="E157" t="str">
            <v>경기</v>
          </cell>
          <cell r="F157" t="str">
            <v>연세대학교 의과대학 용인세브란스병원</v>
          </cell>
          <cell r="G157" t="str">
            <v>31100431</v>
          </cell>
          <cell r="K157" t="str">
            <v>O</v>
          </cell>
        </row>
        <row r="158">
          <cell r="E158" t="str">
            <v>경기</v>
          </cell>
          <cell r="F158" t="str">
            <v>의료법인 플러스의료재단 단원병원</v>
          </cell>
          <cell r="G158" t="str">
            <v>31101402</v>
          </cell>
          <cell r="K158" t="str">
            <v>x</v>
          </cell>
        </row>
        <row r="159">
          <cell r="E159" t="str">
            <v>경기</v>
          </cell>
          <cell r="F159" t="str">
            <v>의료법인 박애의료재단 박애병원</v>
          </cell>
          <cell r="G159" t="str">
            <v>31100520</v>
          </cell>
          <cell r="K159" t="str">
            <v>x</v>
          </cell>
        </row>
        <row r="160">
          <cell r="E160" t="str">
            <v>경기</v>
          </cell>
          <cell r="F160" t="str">
            <v>오산한국병원</v>
          </cell>
          <cell r="G160" t="str">
            <v>31100961</v>
          </cell>
          <cell r="K160" t="str">
            <v>O</v>
          </cell>
        </row>
        <row r="161">
          <cell r="E161" t="str">
            <v>경기</v>
          </cell>
          <cell r="F161" t="str">
            <v>의료법인 석경의료재단 센트럴병원</v>
          </cell>
          <cell r="G161" t="str">
            <v>31100911</v>
          </cell>
          <cell r="K161" t="str">
            <v>x</v>
          </cell>
        </row>
        <row r="162">
          <cell r="E162" t="str">
            <v>경기</v>
          </cell>
          <cell r="F162" t="str">
            <v>의료법인백송의료재단 굿모닝병원</v>
          </cell>
          <cell r="G162" t="str">
            <v>31100775</v>
          </cell>
          <cell r="K162" t="str">
            <v>x</v>
          </cell>
        </row>
        <row r="163">
          <cell r="E163" t="str">
            <v>경기</v>
          </cell>
          <cell r="F163" t="str">
            <v>강남병원</v>
          </cell>
          <cell r="G163" t="str">
            <v>31100716</v>
          </cell>
          <cell r="K163" t="str">
            <v>O</v>
          </cell>
        </row>
        <row r="164">
          <cell r="E164" t="str">
            <v>경기</v>
          </cell>
          <cell r="F164" t="str">
            <v>경기도의료원포천병원</v>
          </cell>
          <cell r="G164" t="str">
            <v>31100317</v>
          </cell>
          <cell r="K164" t="str">
            <v>x</v>
          </cell>
        </row>
        <row r="165">
          <cell r="E165" t="str">
            <v>경기</v>
          </cell>
          <cell r="F165" t="str">
            <v>경기도의료원 수원병원</v>
          </cell>
          <cell r="G165" t="str">
            <v>31100988</v>
          </cell>
          <cell r="K165" t="str">
            <v>O</v>
          </cell>
        </row>
        <row r="166">
          <cell r="E166" t="str">
            <v>경기</v>
          </cell>
          <cell r="F166" t="str">
            <v>국민건강보험공단일산병원</v>
          </cell>
          <cell r="G166" t="str">
            <v>31100678</v>
          </cell>
          <cell r="K166" t="str">
            <v>O</v>
          </cell>
        </row>
        <row r="167">
          <cell r="E167" t="str">
            <v>경기</v>
          </cell>
          <cell r="F167" t="str">
            <v>의료법인 영동의료재단 의정부백병원</v>
          </cell>
          <cell r="G167" t="str">
            <v>31101194</v>
          </cell>
          <cell r="K167" t="str">
            <v>x</v>
          </cell>
        </row>
        <row r="168">
          <cell r="E168" t="str">
            <v>경기</v>
          </cell>
          <cell r="F168" t="str">
            <v>경기도의료원파주병원</v>
          </cell>
          <cell r="G168" t="str">
            <v>31100325</v>
          </cell>
          <cell r="K168" t="str">
            <v>O</v>
          </cell>
        </row>
        <row r="169">
          <cell r="E169" t="str">
            <v>경기</v>
          </cell>
          <cell r="F169" t="str">
            <v>의료법인일심의료재단우리병원</v>
          </cell>
          <cell r="G169" t="str">
            <v>31101054</v>
          </cell>
          <cell r="K169" t="str">
            <v>x</v>
          </cell>
        </row>
        <row r="170">
          <cell r="E170" t="str">
            <v>경기</v>
          </cell>
          <cell r="F170" t="str">
            <v>현대병원</v>
          </cell>
          <cell r="G170" t="str">
            <v>31101003</v>
          </cell>
          <cell r="K170" t="str">
            <v>O</v>
          </cell>
        </row>
        <row r="171">
          <cell r="E171" t="str">
            <v>경기</v>
          </cell>
          <cell r="F171" t="str">
            <v>남양주 한양병원</v>
          </cell>
          <cell r="G171" t="str">
            <v>31100996</v>
          </cell>
          <cell r="K171" t="str">
            <v>O</v>
          </cell>
        </row>
        <row r="172">
          <cell r="E172" t="str">
            <v>경기</v>
          </cell>
          <cell r="F172" t="str">
            <v>경기도의료원의정부병원</v>
          </cell>
          <cell r="G172" t="str">
            <v>31100287</v>
          </cell>
          <cell r="K172" t="str">
            <v>x</v>
          </cell>
        </row>
        <row r="173">
          <cell r="E173" t="str">
            <v>경기</v>
          </cell>
          <cell r="F173" t="str">
            <v>경기도의료원 안성병원</v>
          </cell>
          <cell r="G173" t="str">
            <v>31100341</v>
          </cell>
          <cell r="K173" t="str">
            <v>x</v>
          </cell>
        </row>
        <row r="174">
          <cell r="E174" t="str">
            <v>경기</v>
          </cell>
          <cell r="F174" t="str">
            <v>원광대학교 산본병원</v>
          </cell>
          <cell r="G174" t="str">
            <v>31100732</v>
          </cell>
          <cell r="K174" t="str">
            <v>O</v>
          </cell>
        </row>
        <row r="175">
          <cell r="E175" t="str">
            <v>경기</v>
          </cell>
          <cell r="F175" t="str">
            <v>국립암센터</v>
          </cell>
          <cell r="G175" t="str">
            <v>31100741</v>
          </cell>
          <cell r="K175" t="str">
            <v>O</v>
          </cell>
        </row>
        <row r="176">
          <cell r="E176" t="str">
            <v>경기</v>
          </cell>
          <cell r="F176" t="str">
            <v>의료법인대인의료재단 다니엘종합병원</v>
          </cell>
          <cell r="G176" t="str">
            <v>31100856</v>
          </cell>
          <cell r="K176" t="str">
            <v>x</v>
          </cell>
        </row>
        <row r="177">
          <cell r="E177" t="str">
            <v>경기</v>
          </cell>
          <cell r="F177" t="str">
            <v>의료법인우리의료재단김포우리병원</v>
          </cell>
          <cell r="G177" t="str">
            <v>31101089</v>
          </cell>
          <cell r="K177" t="str">
            <v>O</v>
          </cell>
        </row>
        <row r="178">
          <cell r="E178" t="str">
            <v>경기</v>
          </cell>
          <cell r="F178" t="str">
            <v>효산의료재단 지샘병원</v>
          </cell>
          <cell r="G178" t="str">
            <v>31101127</v>
          </cell>
          <cell r="K178" t="str">
            <v>O</v>
          </cell>
        </row>
        <row r="179">
          <cell r="E179" t="str">
            <v>경기</v>
          </cell>
          <cell r="F179" t="str">
            <v>부천세종병원</v>
          </cell>
          <cell r="G179" t="str">
            <v>31100121</v>
          </cell>
          <cell r="K179" t="str">
            <v>O</v>
          </cell>
        </row>
        <row r="180">
          <cell r="E180" t="str">
            <v>경기</v>
          </cell>
          <cell r="F180" t="str">
            <v>의료법인칠석의료재단사랑의병원</v>
          </cell>
          <cell r="G180" t="str">
            <v>31101470</v>
          </cell>
          <cell r="K180" t="str">
            <v>x</v>
          </cell>
        </row>
        <row r="181">
          <cell r="E181" t="str">
            <v>경기</v>
          </cell>
          <cell r="F181" t="str">
            <v>메디인병원</v>
          </cell>
          <cell r="G181" t="str">
            <v>31101453</v>
          </cell>
          <cell r="K181" t="str">
            <v>x</v>
          </cell>
        </row>
        <row r="182">
          <cell r="E182" t="str">
            <v>경기</v>
          </cell>
          <cell r="F182" t="str">
            <v>추병원</v>
          </cell>
          <cell r="G182" t="str">
            <v>31101348</v>
          </cell>
          <cell r="K182" t="str">
            <v>O</v>
          </cell>
        </row>
        <row r="183">
          <cell r="E183" t="str">
            <v>경기</v>
          </cell>
          <cell r="F183" t="str">
            <v>참조은병원</v>
          </cell>
          <cell r="G183" t="str">
            <v>31101241</v>
          </cell>
          <cell r="K183" t="str">
            <v>x</v>
          </cell>
        </row>
        <row r="184">
          <cell r="E184" t="str">
            <v>경기</v>
          </cell>
          <cell r="F184" t="str">
            <v>의료법인 토마스의료재단 윌스기념병원</v>
          </cell>
          <cell r="G184" t="str">
            <v>31101437</v>
          </cell>
          <cell r="K184" t="str">
            <v>x</v>
          </cell>
        </row>
        <row r="185">
          <cell r="E185" t="str">
            <v>경기</v>
          </cell>
          <cell r="F185" t="str">
            <v>경기도의료원 이천병원</v>
          </cell>
          <cell r="G185" t="str">
            <v>31101151</v>
          </cell>
          <cell r="K185" t="str">
            <v>x</v>
          </cell>
        </row>
        <row r="186">
          <cell r="E186" t="str">
            <v>경기</v>
          </cell>
          <cell r="F186" t="str">
            <v>국군수도병원</v>
          </cell>
          <cell r="G186" t="str">
            <v>31100759</v>
          </cell>
          <cell r="K186" t="str">
            <v>O</v>
          </cell>
        </row>
        <row r="187">
          <cell r="E187" t="str">
            <v>경기</v>
          </cell>
          <cell r="F187" t="str">
            <v>안성성모병원</v>
          </cell>
          <cell r="G187" t="str">
            <v>31101321</v>
          </cell>
          <cell r="K187" t="str">
            <v>x</v>
          </cell>
        </row>
        <row r="188">
          <cell r="E188" t="str">
            <v>경기</v>
          </cell>
          <cell r="F188" t="str">
            <v>의료법인 갈렌의료재단 박병원</v>
          </cell>
          <cell r="G188" t="str">
            <v>31101259</v>
          </cell>
          <cell r="K188" t="str">
            <v>x</v>
          </cell>
        </row>
        <row r="189">
          <cell r="E189" t="str">
            <v>경기</v>
          </cell>
          <cell r="F189" t="str">
            <v>의료법인 양진의료재단 평택성모병원</v>
          </cell>
          <cell r="G189" t="str">
            <v>31101224</v>
          </cell>
          <cell r="K189" t="str">
            <v>x</v>
          </cell>
        </row>
        <row r="190">
          <cell r="E190" t="str">
            <v>경기</v>
          </cell>
          <cell r="F190" t="str">
            <v>의료법인 원광의료재단 원광종합병원</v>
          </cell>
          <cell r="G190" t="str">
            <v>31101356</v>
          </cell>
          <cell r="K190" t="str">
            <v>x</v>
          </cell>
        </row>
        <row r="191">
          <cell r="E191" t="str">
            <v>경기</v>
          </cell>
          <cell r="F191" t="str">
            <v>성남시의료원</v>
          </cell>
          <cell r="G191" t="str">
            <v>31101364</v>
          </cell>
          <cell r="K191" t="str">
            <v>x</v>
          </cell>
        </row>
        <row r="192">
          <cell r="E192" t="str">
            <v>경기</v>
          </cell>
          <cell r="F192" t="str">
            <v>의료법인성광의료재단일산차병원</v>
          </cell>
          <cell r="G192" t="str">
            <v>31101372</v>
          </cell>
          <cell r="K192" t="str">
            <v>O</v>
          </cell>
        </row>
        <row r="193">
          <cell r="E193" t="str">
            <v>경기</v>
          </cell>
          <cell r="F193" t="str">
            <v>의료법인 명인의료재단 화홍병원</v>
          </cell>
          <cell r="G193" t="str">
            <v>31101399</v>
          </cell>
          <cell r="K193" t="str">
            <v>x</v>
          </cell>
        </row>
        <row r="194">
          <cell r="E194" t="str">
            <v>경기</v>
          </cell>
          <cell r="F194" t="str">
            <v>학교법인 을지학원 의정부을지대학교병원</v>
          </cell>
          <cell r="G194" t="str">
            <v>31101411</v>
          </cell>
          <cell r="K194" t="str">
            <v>O</v>
          </cell>
        </row>
        <row r="195">
          <cell r="E195" t="str">
            <v>경기</v>
          </cell>
          <cell r="F195" t="str">
            <v>중앙대학교광명병원</v>
          </cell>
          <cell r="G195" t="str">
            <v>31101445</v>
          </cell>
          <cell r="K195" t="str">
            <v>x</v>
          </cell>
        </row>
        <row r="196">
          <cell r="E196" t="str">
            <v>경기</v>
          </cell>
          <cell r="F196" t="str">
            <v>명주병원</v>
          </cell>
          <cell r="G196" t="str">
            <v>31101461</v>
          </cell>
          <cell r="K196" t="str">
            <v>x</v>
          </cell>
        </row>
        <row r="197">
          <cell r="E197" t="str">
            <v>강원</v>
          </cell>
          <cell r="F197" t="str">
            <v>강원대학교병원</v>
          </cell>
          <cell r="G197" t="str">
            <v>32100213</v>
          </cell>
          <cell r="K197" t="str">
            <v>O</v>
          </cell>
        </row>
        <row r="198">
          <cell r="E198" t="str">
            <v>강원</v>
          </cell>
          <cell r="F198" t="str">
            <v>한림대학교부속 춘천성심병원</v>
          </cell>
          <cell r="G198" t="str">
            <v>32100124</v>
          </cell>
          <cell r="K198" t="str">
            <v>O</v>
          </cell>
        </row>
        <row r="199">
          <cell r="E199" t="str">
            <v>강원</v>
          </cell>
          <cell r="F199" t="str">
            <v>강원특별자치도영월의료원</v>
          </cell>
          <cell r="G199" t="str">
            <v>32100078</v>
          </cell>
          <cell r="K199" t="str">
            <v>x</v>
          </cell>
        </row>
        <row r="200">
          <cell r="E200" t="str">
            <v>강원</v>
          </cell>
          <cell r="F200" t="str">
            <v>의료법인 동해동인병원</v>
          </cell>
          <cell r="G200" t="str">
            <v>32100108</v>
          </cell>
          <cell r="K200" t="str">
            <v>x</v>
          </cell>
        </row>
        <row r="201">
          <cell r="E201" t="str">
            <v>강원</v>
          </cell>
          <cell r="F201" t="str">
            <v>근로복지공단 태백병원</v>
          </cell>
          <cell r="G201" t="str">
            <v>32100221</v>
          </cell>
          <cell r="K201" t="str">
            <v>O</v>
          </cell>
        </row>
        <row r="202">
          <cell r="E202" t="str">
            <v>강원</v>
          </cell>
          <cell r="F202" t="str">
            <v>의료법인 강릉동인병원</v>
          </cell>
          <cell r="G202" t="str">
            <v>32100094</v>
          </cell>
          <cell r="K202" t="str">
            <v>x</v>
          </cell>
        </row>
        <row r="203">
          <cell r="E203" t="str">
            <v>강원</v>
          </cell>
          <cell r="F203" t="str">
            <v>강원특별자치도삼척의료원</v>
          </cell>
          <cell r="G203" t="str">
            <v>32100060</v>
          </cell>
          <cell r="K203" t="str">
            <v>O</v>
          </cell>
        </row>
        <row r="204">
          <cell r="E204" t="str">
            <v>강원</v>
          </cell>
          <cell r="F204" t="str">
            <v>강원특별자치도강릉의료원</v>
          </cell>
          <cell r="G204" t="str">
            <v>32100159</v>
          </cell>
          <cell r="K204" t="str">
            <v>x</v>
          </cell>
        </row>
        <row r="205">
          <cell r="E205" t="str">
            <v>강원</v>
          </cell>
          <cell r="F205" t="str">
            <v>강원특별자치도속초의료원</v>
          </cell>
          <cell r="G205" t="str">
            <v>32100141</v>
          </cell>
          <cell r="K205" t="str">
            <v>O</v>
          </cell>
        </row>
        <row r="206">
          <cell r="E206" t="str">
            <v>강원</v>
          </cell>
          <cell r="F206" t="str">
            <v>홍천아산병원</v>
          </cell>
          <cell r="G206" t="str">
            <v>32100175</v>
          </cell>
          <cell r="K206" t="str">
            <v>O</v>
          </cell>
        </row>
        <row r="207">
          <cell r="E207" t="str">
            <v>강원</v>
          </cell>
          <cell r="F207" t="str">
            <v>강원특별자치도원주의료원</v>
          </cell>
          <cell r="G207" t="str">
            <v>32100086</v>
          </cell>
          <cell r="K207" t="str">
            <v>O</v>
          </cell>
        </row>
        <row r="208">
          <cell r="E208" t="str">
            <v>강원</v>
          </cell>
          <cell r="F208" t="str">
            <v>근로복지공단 동해병원</v>
          </cell>
          <cell r="G208" t="str">
            <v>32100248</v>
          </cell>
          <cell r="K208" t="str">
            <v>x</v>
          </cell>
        </row>
        <row r="209">
          <cell r="E209" t="str">
            <v>강원</v>
          </cell>
          <cell r="F209" t="str">
            <v>속초보광병원</v>
          </cell>
          <cell r="G209" t="str">
            <v>32100230</v>
          </cell>
          <cell r="K209" t="str">
            <v>x</v>
          </cell>
        </row>
        <row r="210">
          <cell r="E210" t="str">
            <v>충북</v>
          </cell>
          <cell r="F210" t="str">
            <v>의료법인한마음의료재단하나병원</v>
          </cell>
          <cell r="G210" t="str">
            <v>33100179</v>
          </cell>
          <cell r="K210" t="str">
            <v>O</v>
          </cell>
        </row>
        <row r="211">
          <cell r="E211" t="str">
            <v>충북</v>
          </cell>
          <cell r="F211" t="str">
            <v>의료법인 정산의료재단 효성병원</v>
          </cell>
          <cell r="G211" t="str">
            <v>33100217</v>
          </cell>
          <cell r="K211" t="str">
            <v>O</v>
          </cell>
        </row>
        <row r="212">
          <cell r="E212" t="str">
            <v>충북</v>
          </cell>
          <cell r="F212" t="str">
            <v>충청북도 충주의료원</v>
          </cell>
          <cell r="G212" t="str">
            <v>33100063</v>
          </cell>
          <cell r="K212" t="str">
            <v>O</v>
          </cell>
        </row>
        <row r="213">
          <cell r="E213" t="str">
            <v>충북</v>
          </cell>
          <cell r="F213" t="str">
            <v>의료법인 자산의료재단 제천서울병원</v>
          </cell>
          <cell r="G213" t="str">
            <v>33100110</v>
          </cell>
          <cell r="K213" t="str">
            <v>O</v>
          </cell>
        </row>
        <row r="214">
          <cell r="E214" t="str">
            <v>충북</v>
          </cell>
          <cell r="F214" t="str">
            <v>충청북도 청주의료원</v>
          </cell>
          <cell r="G214" t="str">
            <v>33100012</v>
          </cell>
          <cell r="K214" t="str">
            <v>O</v>
          </cell>
        </row>
        <row r="215">
          <cell r="E215" t="str">
            <v>충북</v>
          </cell>
          <cell r="F215" t="str">
            <v>의료법인 인화재단 한국병원</v>
          </cell>
          <cell r="G215" t="str">
            <v>33100144</v>
          </cell>
          <cell r="K215" t="str">
            <v>O</v>
          </cell>
        </row>
        <row r="216">
          <cell r="E216" t="str">
            <v>충북</v>
          </cell>
          <cell r="F216" t="str">
            <v>청주성모병원</v>
          </cell>
          <cell r="G216" t="str">
            <v>33100161</v>
          </cell>
          <cell r="K216" t="str">
            <v>O</v>
          </cell>
        </row>
        <row r="217">
          <cell r="E217" t="str">
            <v>충북</v>
          </cell>
          <cell r="F217" t="str">
            <v>의료법인 명지의료재단 명지병원</v>
          </cell>
          <cell r="G217" t="str">
            <v>33100225</v>
          </cell>
          <cell r="K217" t="str">
            <v>O</v>
          </cell>
        </row>
        <row r="218">
          <cell r="E218" t="str">
            <v>충북</v>
          </cell>
          <cell r="F218" t="str">
            <v>건국대학교 충주병원</v>
          </cell>
          <cell r="G218" t="str">
            <v>33100136</v>
          </cell>
          <cell r="K218" t="str">
            <v>O</v>
          </cell>
        </row>
        <row r="219">
          <cell r="E219" t="str">
            <v>충북</v>
          </cell>
          <cell r="F219" t="str">
            <v>의료법인 힐링의료재단 옥천성모병원</v>
          </cell>
          <cell r="G219" t="str">
            <v>33100241</v>
          </cell>
          <cell r="K219" t="str">
            <v>x</v>
          </cell>
        </row>
        <row r="220">
          <cell r="E220" t="str">
            <v>충북</v>
          </cell>
          <cell r="F220" t="str">
            <v>의료법인 건명의료재단 중앙제일병원</v>
          </cell>
          <cell r="G220" t="str">
            <v>33100233</v>
          </cell>
          <cell r="K220" t="str">
            <v>x</v>
          </cell>
        </row>
        <row r="221">
          <cell r="E221" t="str">
            <v>충북</v>
          </cell>
          <cell r="F221" t="str">
            <v>재단법인베스티안재단베스티안병원</v>
          </cell>
          <cell r="G221" t="str">
            <v>33100250</v>
          </cell>
          <cell r="K221" t="str">
            <v>x</v>
          </cell>
        </row>
        <row r="222">
          <cell r="E222" t="str">
            <v>충남</v>
          </cell>
          <cell r="F222" t="str">
            <v>순천향대학교부속 천안병원</v>
          </cell>
          <cell r="G222" t="str">
            <v>34100296</v>
          </cell>
          <cell r="K222" t="str">
            <v>O</v>
          </cell>
        </row>
        <row r="223">
          <cell r="E223" t="str">
            <v>충남</v>
          </cell>
          <cell r="F223" t="str">
            <v>서산중앙병원</v>
          </cell>
          <cell r="G223" t="str">
            <v>34100181</v>
          </cell>
          <cell r="K223" t="str">
            <v>x</v>
          </cell>
        </row>
        <row r="224">
          <cell r="E224" t="str">
            <v>충남</v>
          </cell>
          <cell r="F224" t="str">
            <v>충청남도 천안의료원</v>
          </cell>
          <cell r="G224" t="str">
            <v>34100156</v>
          </cell>
          <cell r="K224" t="str">
            <v>x</v>
          </cell>
        </row>
        <row r="225">
          <cell r="E225" t="str">
            <v>충남</v>
          </cell>
          <cell r="F225" t="str">
            <v>충청남도 서산의료원</v>
          </cell>
          <cell r="G225" t="str">
            <v>34100164</v>
          </cell>
          <cell r="K225" t="str">
            <v>O</v>
          </cell>
        </row>
        <row r="226">
          <cell r="E226" t="str">
            <v>충남</v>
          </cell>
          <cell r="F226" t="str">
            <v>충청남도 홍성의료원</v>
          </cell>
          <cell r="G226" t="str">
            <v>34100121</v>
          </cell>
          <cell r="K226" t="str">
            <v>O</v>
          </cell>
        </row>
        <row r="227">
          <cell r="E227" t="str">
            <v>충남</v>
          </cell>
          <cell r="F227" t="str">
            <v>당진종합병원</v>
          </cell>
          <cell r="G227" t="str">
            <v>34100351</v>
          </cell>
          <cell r="K227" t="str">
            <v>x</v>
          </cell>
        </row>
        <row r="228">
          <cell r="E228" t="str">
            <v>충남</v>
          </cell>
          <cell r="F228" t="str">
            <v>의료법인 백제병원</v>
          </cell>
          <cell r="G228" t="str">
            <v>34100067</v>
          </cell>
          <cell r="K228" t="str">
            <v>x</v>
          </cell>
        </row>
        <row r="229">
          <cell r="E229" t="str">
            <v>충남</v>
          </cell>
          <cell r="F229" t="str">
            <v>충청남도 공주의료원</v>
          </cell>
          <cell r="G229" t="str">
            <v>34100130</v>
          </cell>
          <cell r="K229" t="str">
            <v>O</v>
          </cell>
        </row>
        <row r="230">
          <cell r="E230" t="str">
            <v>충남</v>
          </cell>
          <cell r="F230" t="str">
            <v>재단법인 아산사회복지재단 부속 보령아산병원</v>
          </cell>
          <cell r="G230" t="str">
            <v>34100024</v>
          </cell>
          <cell r="K230" t="str">
            <v>x</v>
          </cell>
        </row>
        <row r="231">
          <cell r="E231" t="str">
            <v>충남</v>
          </cell>
          <cell r="F231" t="str">
            <v>의료법인 영서의료재단 천안충무병원</v>
          </cell>
          <cell r="G231" t="str">
            <v>34100253</v>
          </cell>
          <cell r="K231" t="str">
            <v>O</v>
          </cell>
        </row>
        <row r="232">
          <cell r="E232" t="str">
            <v>충남</v>
          </cell>
          <cell r="F232" t="str">
            <v>아산충무병원</v>
          </cell>
          <cell r="G232" t="str">
            <v>34100342</v>
          </cell>
          <cell r="K232" t="str">
            <v>O</v>
          </cell>
        </row>
        <row r="233">
          <cell r="E233" t="str">
            <v>전북</v>
          </cell>
          <cell r="F233" t="str">
            <v>재단법인예수병원유지재단예수병원</v>
          </cell>
          <cell r="G233" t="str">
            <v>35100028</v>
          </cell>
          <cell r="K233" t="str">
            <v>O</v>
          </cell>
        </row>
        <row r="234">
          <cell r="E234" t="str">
            <v>전북</v>
          </cell>
          <cell r="F234" t="str">
            <v>전라북도 남원의료원</v>
          </cell>
          <cell r="G234" t="str">
            <v>35100087</v>
          </cell>
          <cell r="K234" t="str">
            <v>O</v>
          </cell>
        </row>
        <row r="235">
          <cell r="E235" t="str">
            <v>전북</v>
          </cell>
          <cell r="F235" t="str">
            <v>의료법인영경의료재단전주병원</v>
          </cell>
          <cell r="G235" t="str">
            <v>35100214</v>
          </cell>
          <cell r="K235" t="str">
            <v>x</v>
          </cell>
        </row>
        <row r="236">
          <cell r="E236" t="str">
            <v>전북</v>
          </cell>
          <cell r="F236" t="str">
            <v>전라북도 군산의료원</v>
          </cell>
          <cell r="G236" t="str">
            <v>35100095</v>
          </cell>
          <cell r="K236" t="str">
            <v>O</v>
          </cell>
        </row>
        <row r="237">
          <cell r="E237" t="str">
            <v>전북</v>
          </cell>
          <cell r="F237" t="str">
            <v>재단법인 아산사회복지재단 정읍아산병원</v>
          </cell>
          <cell r="G237" t="str">
            <v>35100036</v>
          </cell>
          <cell r="K237" t="str">
            <v>x</v>
          </cell>
        </row>
        <row r="238">
          <cell r="E238" t="str">
            <v>전북</v>
          </cell>
          <cell r="F238" t="str">
            <v>의료법인석천재단고창병원</v>
          </cell>
          <cell r="G238" t="str">
            <v>35100206</v>
          </cell>
          <cell r="K238" t="str">
            <v>x</v>
          </cell>
        </row>
        <row r="239">
          <cell r="E239" t="str">
            <v>전북</v>
          </cell>
          <cell r="F239" t="str">
            <v>부안성모병원</v>
          </cell>
          <cell r="G239" t="str">
            <v>35100257</v>
          </cell>
          <cell r="K239" t="str">
            <v>x</v>
          </cell>
        </row>
        <row r="240">
          <cell r="E240" t="str">
            <v>전북</v>
          </cell>
          <cell r="F240" t="str">
            <v>익산병원</v>
          </cell>
          <cell r="G240" t="str">
            <v>35100168</v>
          </cell>
          <cell r="K240" t="str">
            <v>x</v>
          </cell>
        </row>
        <row r="241">
          <cell r="E241" t="str">
            <v>전북</v>
          </cell>
          <cell r="F241" t="str">
            <v>의료법인 오성의료재단 동군산병원</v>
          </cell>
          <cell r="G241" t="str">
            <v>35100222</v>
          </cell>
          <cell r="K241" t="str">
            <v>x</v>
          </cell>
        </row>
        <row r="242">
          <cell r="E242" t="str">
            <v>전북</v>
          </cell>
          <cell r="F242" t="str">
            <v>대자인병원</v>
          </cell>
          <cell r="G242" t="str">
            <v>35100281</v>
          </cell>
          <cell r="K242" t="str">
            <v>O</v>
          </cell>
        </row>
        <row r="243">
          <cell r="E243" t="str">
            <v>전남</v>
          </cell>
          <cell r="F243" t="str">
            <v>의료법인대송의료재단 무안병원</v>
          </cell>
          <cell r="G243" t="str">
            <v>36100242</v>
          </cell>
          <cell r="K243" t="str">
            <v>x</v>
          </cell>
        </row>
        <row r="244">
          <cell r="E244" t="str">
            <v>전남</v>
          </cell>
          <cell r="F244" t="str">
            <v>의료법인한국의료재단 순천한국병원</v>
          </cell>
          <cell r="G244" t="str">
            <v>36100374</v>
          </cell>
          <cell r="K244" t="str">
            <v>x</v>
          </cell>
        </row>
        <row r="245">
          <cell r="E245" t="str">
            <v>전남</v>
          </cell>
          <cell r="F245" t="str">
            <v>광양사랑병원</v>
          </cell>
          <cell r="G245" t="str">
            <v>36100781</v>
          </cell>
          <cell r="K245" t="str">
            <v>x</v>
          </cell>
        </row>
        <row r="246">
          <cell r="E246" t="str">
            <v>전남</v>
          </cell>
          <cell r="F246" t="str">
            <v>의료법인해민의료재단 세안종합병원</v>
          </cell>
          <cell r="G246" t="str">
            <v>36100773</v>
          </cell>
          <cell r="K246" t="str">
            <v>x</v>
          </cell>
        </row>
        <row r="247">
          <cell r="E247" t="str">
            <v>전남</v>
          </cell>
          <cell r="F247" t="str">
            <v>의료법인청언의료재단 순천제일병원</v>
          </cell>
          <cell r="G247" t="str">
            <v>36100722</v>
          </cell>
          <cell r="K247" t="str">
            <v>x</v>
          </cell>
        </row>
        <row r="248">
          <cell r="E248" t="str">
            <v>전남</v>
          </cell>
          <cell r="F248" t="str">
            <v>의료법인행촌의료재단 해남종합병원</v>
          </cell>
          <cell r="G248" t="str">
            <v>36100064</v>
          </cell>
          <cell r="K248" t="str">
            <v>x</v>
          </cell>
        </row>
        <row r="249">
          <cell r="E249" t="str">
            <v>전남</v>
          </cell>
          <cell r="F249" t="str">
            <v>여수전남병원</v>
          </cell>
          <cell r="G249" t="str">
            <v>36100471</v>
          </cell>
          <cell r="K249" t="str">
            <v>O</v>
          </cell>
        </row>
        <row r="250">
          <cell r="E250" t="str">
            <v>전남</v>
          </cell>
          <cell r="F250" t="str">
            <v>목포한국병원</v>
          </cell>
          <cell r="G250" t="str">
            <v>36100439</v>
          </cell>
          <cell r="K250" t="str">
            <v>x</v>
          </cell>
        </row>
        <row r="251">
          <cell r="E251" t="str">
            <v>전남</v>
          </cell>
          <cell r="F251" t="str">
            <v>여천전남병원</v>
          </cell>
          <cell r="G251" t="str">
            <v>36101028</v>
          </cell>
          <cell r="K251" t="str">
            <v>O</v>
          </cell>
        </row>
        <row r="252">
          <cell r="E252" t="str">
            <v>전남</v>
          </cell>
          <cell r="F252" t="str">
            <v>영광종합병원</v>
          </cell>
          <cell r="G252" t="str">
            <v>36100081</v>
          </cell>
          <cell r="K252" t="str">
            <v>x</v>
          </cell>
        </row>
        <row r="253">
          <cell r="E253" t="str">
            <v>전남</v>
          </cell>
          <cell r="F253" t="str">
            <v>나주종합병원</v>
          </cell>
          <cell r="G253" t="str">
            <v>36100862</v>
          </cell>
          <cell r="K253" t="str">
            <v>x</v>
          </cell>
        </row>
        <row r="254">
          <cell r="E254" t="str">
            <v>전남</v>
          </cell>
          <cell r="F254" t="str">
            <v>의료법인목포구암의료재단 목포중앙병원</v>
          </cell>
          <cell r="G254" t="str">
            <v>36100854</v>
          </cell>
          <cell r="K254" t="str">
            <v>x</v>
          </cell>
        </row>
        <row r="255">
          <cell r="E255" t="str">
            <v>전남</v>
          </cell>
          <cell r="F255" t="str">
            <v>의료법인영성의료재단 고흥종합병원</v>
          </cell>
          <cell r="G255" t="str">
            <v>36100234</v>
          </cell>
          <cell r="K255" t="str">
            <v>x</v>
          </cell>
        </row>
        <row r="256">
          <cell r="E256" t="str">
            <v>전남</v>
          </cell>
          <cell r="F256" t="str">
            <v>성가롤로병원</v>
          </cell>
          <cell r="G256" t="str">
            <v>36100331</v>
          </cell>
          <cell r="K256" t="str">
            <v>O</v>
          </cell>
        </row>
        <row r="257">
          <cell r="E257" t="str">
            <v>전남</v>
          </cell>
          <cell r="F257" t="str">
            <v>목포기독병원</v>
          </cell>
          <cell r="G257" t="str">
            <v>36100668</v>
          </cell>
          <cell r="K257" t="str">
            <v>x</v>
          </cell>
        </row>
        <row r="258">
          <cell r="E258" t="str">
            <v>전남</v>
          </cell>
          <cell r="F258" t="str">
            <v>의료법인 우범의료재단 장흥종합병원</v>
          </cell>
          <cell r="G258" t="str">
            <v>36100846</v>
          </cell>
          <cell r="K258" t="str">
            <v>x</v>
          </cell>
        </row>
        <row r="259">
          <cell r="E259" t="str">
            <v>전남</v>
          </cell>
          <cell r="F259" t="str">
            <v>목포시의료원</v>
          </cell>
          <cell r="G259" t="str">
            <v>36100226</v>
          </cell>
          <cell r="K259" t="str">
            <v>x</v>
          </cell>
        </row>
        <row r="260">
          <cell r="E260" t="str">
            <v>전남</v>
          </cell>
          <cell r="F260" t="str">
            <v>의료법인현경의료재단 광양서울병원</v>
          </cell>
          <cell r="G260" t="str">
            <v>36101036</v>
          </cell>
          <cell r="K260" t="str">
            <v>x</v>
          </cell>
        </row>
        <row r="261">
          <cell r="E261" t="str">
            <v>전남</v>
          </cell>
          <cell r="F261" t="str">
            <v>의료법인한마음의료재단 여수제일병원</v>
          </cell>
          <cell r="G261" t="str">
            <v>36100994</v>
          </cell>
          <cell r="K261" t="str">
            <v>x</v>
          </cell>
        </row>
        <row r="262">
          <cell r="E262" t="str">
            <v>전남</v>
          </cell>
          <cell r="F262" t="str">
            <v>의료법인거명의료재단 영광기독병원</v>
          </cell>
          <cell r="G262" t="str">
            <v>36100820</v>
          </cell>
          <cell r="K262" t="str">
            <v>x</v>
          </cell>
        </row>
        <row r="263">
          <cell r="E263" t="str">
            <v>전남</v>
          </cell>
          <cell r="F263" t="str">
            <v>전라남도 순천의료원</v>
          </cell>
          <cell r="G263" t="str">
            <v>36100978</v>
          </cell>
          <cell r="K263" t="str">
            <v>x</v>
          </cell>
        </row>
        <row r="264">
          <cell r="E264" t="str">
            <v>전남</v>
          </cell>
          <cell r="F264" t="str">
            <v>해남우리종합병원</v>
          </cell>
          <cell r="G264" t="str">
            <v>36100838</v>
          </cell>
          <cell r="K264" t="str">
            <v>x</v>
          </cell>
        </row>
        <row r="265">
          <cell r="E265" t="str">
            <v>경북</v>
          </cell>
          <cell r="F265" t="str">
            <v>경상북도안동의료원</v>
          </cell>
          <cell r="G265" t="str">
            <v>37100351</v>
          </cell>
          <cell r="K265" t="str">
            <v>x</v>
          </cell>
        </row>
        <row r="266">
          <cell r="E266" t="str">
            <v>경북</v>
          </cell>
          <cell r="F266" t="str">
            <v>의료법인한성재단포항세명기독병원</v>
          </cell>
          <cell r="G266" t="str">
            <v>37100211</v>
          </cell>
          <cell r="K266" t="str">
            <v>O</v>
          </cell>
        </row>
        <row r="267">
          <cell r="E267" t="str">
            <v>경북</v>
          </cell>
          <cell r="F267" t="str">
            <v>동국대학교의과대학경주병원</v>
          </cell>
          <cell r="G267" t="str">
            <v>37100203</v>
          </cell>
          <cell r="K267" t="str">
            <v>O</v>
          </cell>
        </row>
        <row r="268">
          <cell r="E268" t="str">
            <v>경북</v>
          </cell>
          <cell r="F268" t="str">
            <v>안동성소병원</v>
          </cell>
          <cell r="G268" t="str">
            <v>37100114</v>
          </cell>
          <cell r="K268" t="str">
            <v>O</v>
          </cell>
        </row>
        <row r="269">
          <cell r="E269" t="str">
            <v>경북</v>
          </cell>
          <cell r="F269" t="str">
            <v>경상북도포항의료원</v>
          </cell>
          <cell r="G269" t="str">
            <v>37100041</v>
          </cell>
          <cell r="K269" t="str">
            <v>O</v>
          </cell>
        </row>
        <row r="270">
          <cell r="E270" t="str">
            <v>경북</v>
          </cell>
          <cell r="F270" t="str">
            <v>의료법인동춘의료재단문경제일병원</v>
          </cell>
          <cell r="G270" t="str">
            <v>37100106</v>
          </cell>
          <cell r="K270" t="str">
            <v>x</v>
          </cell>
        </row>
        <row r="271">
          <cell r="E271" t="str">
            <v>경북</v>
          </cell>
          <cell r="F271" t="str">
            <v>차의과학대학교부속구미차병원</v>
          </cell>
          <cell r="G271" t="str">
            <v>37100343</v>
          </cell>
          <cell r="K271" t="str">
            <v>O</v>
          </cell>
        </row>
        <row r="272">
          <cell r="E272" t="str">
            <v>경북</v>
          </cell>
          <cell r="F272" t="str">
            <v>에스포항병원</v>
          </cell>
          <cell r="G272" t="str">
            <v>37100475</v>
          </cell>
          <cell r="K272" t="str">
            <v>x</v>
          </cell>
        </row>
        <row r="273">
          <cell r="E273" t="str">
            <v>경북</v>
          </cell>
          <cell r="F273" t="str">
            <v>의료법인삼백의료재단상주성모병원</v>
          </cell>
          <cell r="G273" t="str">
            <v>37100459</v>
          </cell>
          <cell r="K273" t="str">
            <v>x</v>
          </cell>
        </row>
        <row r="274">
          <cell r="E274" t="str">
            <v>경북</v>
          </cell>
          <cell r="F274" t="str">
            <v>상주적십자병원</v>
          </cell>
          <cell r="G274" t="str">
            <v>37100408</v>
          </cell>
          <cell r="K274" t="str">
            <v>O</v>
          </cell>
        </row>
        <row r="275">
          <cell r="E275" t="str">
            <v>경북</v>
          </cell>
          <cell r="F275" t="str">
            <v>의료법인덕산의료재단김천제일병원</v>
          </cell>
          <cell r="G275" t="str">
            <v>37100416</v>
          </cell>
          <cell r="K275" t="str">
            <v>x</v>
          </cell>
        </row>
        <row r="276">
          <cell r="E276" t="str">
            <v>경북</v>
          </cell>
          <cell r="F276" t="str">
            <v>순천향대학교 부속 구미병원</v>
          </cell>
          <cell r="G276" t="str">
            <v>37100441</v>
          </cell>
          <cell r="K276" t="str">
            <v>O</v>
          </cell>
        </row>
        <row r="277">
          <cell r="E277" t="str">
            <v>경북</v>
          </cell>
          <cell r="F277" t="str">
            <v>의료법인안동병원</v>
          </cell>
          <cell r="G277" t="str">
            <v>37100122</v>
          </cell>
          <cell r="K277" t="str">
            <v>O</v>
          </cell>
        </row>
        <row r="278">
          <cell r="E278" t="str">
            <v>경북</v>
          </cell>
          <cell r="F278" t="str">
            <v>구미강동병원</v>
          </cell>
          <cell r="G278" t="str">
            <v>37100424</v>
          </cell>
          <cell r="K278" t="str">
            <v>x</v>
          </cell>
        </row>
        <row r="279">
          <cell r="E279" t="str">
            <v>경북</v>
          </cell>
          <cell r="F279" t="str">
            <v>포항성모병원</v>
          </cell>
          <cell r="G279" t="str">
            <v>37100068</v>
          </cell>
          <cell r="K279" t="str">
            <v>O</v>
          </cell>
        </row>
        <row r="280">
          <cell r="E280" t="str">
            <v>경북</v>
          </cell>
          <cell r="F280" t="str">
            <v>영남대학교의과대학부속영천병원</v>
          </cell>
          <cell r="G280" t="str">
            <v>37100335</v>
          </cell>
          <cell r="K280" t="str">
            <v>x</v>
          </cell>
        </row>
        <row r="281">
          <cell r="E281" t="str">
            <v>경북</v>
          </cell>
          <cell r="F281" t="str">
            <v>경상북도김천의료원</v>
          </cell>
          <cell r="G281" t="str">
            <v>37100394</v>
          </cell>
          <cell r="K281" t="str">
            <v>O</v>
          </cell>
        </row>
        <row r="282">
          <cell r="E282" t="str">
            <v>경북</v>
          </cell>
          <cell r="F282" t="str">
            <v>의료법인 근원의료재단 경산중앙병원</v>
          </cell>
          <cell r="G282" t="str">
            <v>37100483</v>
          </cell>
          <cell r="K282" t="str">
            <v>x</v>
          </cell>
        </row>
        <row r="283">
          <cell r="E283" t="str">
            <v>경북</v>
          </cell>
          <cell r="F283" t="str">
            <v>의료법인 서명의료재단 세명병원</v>
          </cell>
          <cell r="G283" t="str">
            <v>37100602</v>
          </cell>
          <cell r="K283" t="str">
            <v>x</v>
          </cell>
        </row>
        <row r="284">
          <cell r="E284" t="str">
            <v>경북</v>
          </cell>
          <cell r="F284" t="str">
            <v>의료법인은성의료재단좋은선린병원</v>
          </cell>
          <cell r="G284" t="str">
            <v>37100505</v>
          </cell>
          <cell r="K284" t="str">
            <v>x</v>
          </cell>
        </row>
        <row r="285">
          <cell r="E285" t="str">
            <v>경북</v>
          </cell>
          <cell r="F285" t="str">
            <v>영주적십자병원</v>
          </cell>
          <cell r="G285" t="str">
            <v>37100513</v>
          </cell>
          <cell r="K285" t="str">
            <v>x</v>
          </cell>
        </row>
        <row r="286">
          <cell r="E286" t="str">
            <v>경남</v>
          </cell>
          <cell r="F286" t="str">
            <v>제일병원</v>
          </cell>
          <cell r="G286" t="str">
            <v>38100550</v>
          </cell>
          <cell r="K286" t="str">
            <v>x</v>
          </cell>
        </row>
        <row r="287">
          <cell r="E287" t="str">
            <v>경남</v>
          </cell>
          <cell r="F287" t="str">
            <v>창원파티마병원</v>
          </cell>
          <cell r="G287" t="str">
            <v>38100118</v>
          </cell>
          <cell r="K287" t="str">
            <v>O</v>
          </cell>
        </row>
        <row r="288">
          <cell r="E288" t="str">
            <v>경남</v>
          </cell>
          <cell r="F288" t="str">
            <v>의료법인 대우의료재단대우병원</v>
          </cell>
          <cell r="G288" t="str">
            <v>38100126</v>
          </cell>
          <cell r="K288" t="str">
            <v>O</v>
          </cell>
        </row>
        <row r="289">
          <cell r="E289" t="str">
            <v>경남</v>
          </cell>
          <cell r="F289" t="str">
            <v>의료법인숭인의료재단 김해복음병원</v>
          </cell>
          <cell r="G289" t="str">
            <v>38100673</v>
          </cell>
          <cell r="K289" t="str">
            <v>x</v>
          </cell>
        </row>
        <row r="290">
          <cell r="E290" t="str">
            <v>경남</v>
          </cell>
          <cell r="F290" t="str">
            <v>창원한마음병원</v>
          </cell>
          <cell r="G290" t="str">
            <v>38100487</v>
          </cell>
          <cell r="K290" t="str">
            <v>O</v>
          </cell>
        </row>
        <row r="291">
          <cell r="E291" t="str">
            <v>경남</v>
          </cell>
          <cell r="F291" t="str">
            <v>의료법인 거붕 백병원</v>
          </cell>
          <cell r="G291" t="str">
            <v>38100045</v>
          </cell>
          <cell r="K291" t="str">
            <v>x</v>
          </cell>
        </row>
        <row r="292">
          <cell r="E292" t="str">
            <v>경남</v>
          </cell>
          <cell r="F292" t="str">
            <v>의료법인청아의료재단청아병원</v>
          </cell>
          <cell r="G292" t="str">
            <v>38100401</v>
          </cell>
          <cell r="K292" t="str">
            <v>x</v>
          </cell>
        </row>
        <row r="293">
          <cell r="E293" t="str">
            <v>경남</v>
          </cell>
          <cell r="F293" t="str">
            <v>의료법인환명의료재단 조은금강병원</v>
          </cell>
          <cell r="G293" t="str">
            <v>38100495</v>
          </cell>
          <cell r="K293" t="str">
            <v>x</v>
          </cell>
        </row>
        <row r="294">
          <cell r="E294" t="str">
            <v>경남</v>
          </cell>
          <cell r="F294" t="str">
            <v>의료법인갑을의료재단 갑을장유병원</v>
          </cell>
          <cell r="G294" t="str">
            <v>38100541</v>
          </cell>
          <cell r="K294" t="str">
            <v>x</v>
          </cell>
        </row>
        <row r="295">
          <cell r="E295" t="str">
            <v>경남</v>
          </cell>
          <cell r="F295" t="str">
            <v>진주고려병원</v>
          </cell>
          <cell r="G295" t="str">
            <v>38100207</v>
          </cell>
          <cell r="K295" t="str">
            <v>x</v>
          </cell>
        </row>
        <row r="296">
          <cell r="E296" t="str">
            <v>경남</v>
          </cell>
          <cell r="F296" t="str">
            <v>의료법인합포의료재단에스엠지연세병원</v>
          </cell>
          <cell r="G296" t="str">
            <v>38100398</v>
          </cell>
          <cell r="K296" t="str">
            <v>x</v>
          </cell>
        </row>
        <row r="297">
          <cell r="E297" t="str">
            <v>경남</v>
          </cell>
          <cell r="F297" t="str">
            <v>연세에스병원</v>
          </cell>
          <cell r="G297" t="str">
            <v>38100436</v>
          </cell>
          <cell r="K297" t="str">
            <v>x</v>
          </cell>
        </row>
        <row r="298">
          <cell r="E298" t="str">
            <v>경남</v>
          </cell>
          <cell r="F298" t="str">
            <v>의료법인 성념의료재단맑은샘병원</v>
          </cell>
          <cell r="G298" t="str">
            <v>38100576</v>
          </cell>
          <cell r="K298" t="str">
            <v>x</v>
          </cell>
        </row>
        <row r="299">
          <cell r="E299" t="str">
            <v>경남</v>
          </cell>
          <cell r="F299" t="str">
            <v>경상남도마산의료원</v>
          </cell>
          <cell r="G299" t="str">
            <v>38100029</v>
          </cell>
          <cell r="K299" t="str">
            <v>O</v>
          </cell>
        </row>
        <row r="300">
          <cell r="E300" t="str">
            <v>경남</v>
          </cell>
          <cell r="F300" t="str">
            <v>한일병원</v>
          </cell>
          <cell r="G300" t="str">
            <v>38100665</v>
          </cell>
          <cell r="K300" t="str">
            <v>x</v>
          </cell>
        </row>
        <row r="301">
          <cell r="E301" t="str">
            <v>경남</v>
          </cell>
          <cell r="F301" t="str">
            <v>새통영병원</v>
          </cell>
          <cell r="G301" t="str">
            <v>38100703</v>
          </cell>
          <cell r="K301" t="str">
            <v>x</v>
          </cell>
        </row>
        <row r="302">
          <cell r="E302" t="str">
            <v>경남</v>
          </cell>
          <cell r="F302" t="str">
            <v>창원경상국립대학교병원</v>
          </cell>
          <cell r="G302" t="str">
            <v>38100631</v>
          </cell>
          <cell r="K302" t="str">
            <v>O</v>
          </cell>
        </row>
        <row r="303">
          <cell r="E303" t="str">
            <v>경남</v>
          </cell>
          <cell r="F303" t="str">
            <v>강일병원</v>
          </cell>
          <cell r="G303" t="str">
            <v>38100657</v>
          </cell>
          <cell r="K303" t="str">
            <v>x</v>
          </cell>
        </row>
        <row r="304">
          <cell r="E304" t="str">
            <v>제주</v>
          </cell>
          <cell r="F304" t="str">
            <v>제주대학교병원</v>
          </cell>
          <cell r="G304" t="str">
            <v>39100103</v>
          </cell>
          <cell r="K304" t="str">
            <v>O</v>
          </cell>
        </row>
        <row r="305">
          <cell r="E305" t="str">
            <v>제주</v>
          </cell>
          <cell r="F305" t="str">
            <v>제주한라병원</v>
          </cell>
          <cell r="G305" t="str">
            <v>39100022</v>
          </cell>
          <cell r="K305" t="str">
            <v>O</v>
          </cell>
        </row>
        <row r="306">
          <cell r="E306" t="str">
            <v>제주</v>
          </cell>
          <cell r="F306" t="str">
            <v>제주특별자치도 서귀포의료원</v>
          </cell>
          <cell r="G306" t="str">
            <v>39100090</v>
          </cell>
          <cell r="K306" t="str">
            <v>O</v>
          </cell>
        </row>
        <row r="307">
          <cell r="E307" t="str">
            <v>제주</v>
          </cell>
          <cell r="F307" t="str">
            <v>의료법인 혜인의료재단 한국병원</v>
          </cell>
          <cell r="G307" t="str">
            <v>39100120</v>
          </cell>
          <cell r="K307" t="str">
            <v>O</v>
          </cell>
        </row>
        <row r="308">
          <cell r="E308" t="str">
            <v>제주</v>
          </cell>
          <cell r="F308" t="str">
            <v>한마음병원</v>
          </cell>
          <cell r="G308" t="str">
            <v>39100189</v>
          </cell>
          <cell r="K308" t="str">
            <v>O</v>
          </cell>
        </row>
        <row r="309">
          <cell r="E309" t="str">
            <v>제주</v>
          </cell>
          <cell r="F309" t="str">
            <v>의료법인 중앙의료재단 중앙병원</v>
          </cell>
          <cell r="G309" t="str">
            <v>39100171</v>
          </cell>
          <cell r="K309" t="str">
            <v>O</v>
          </cell>
        </row>
        <row r="310">
          <cell r="E310" t="str">
            <v>강원</v>
          </cell>
          <cell r="F310" t="str">
            <v>재)정선의료재단 군립병원</v>
          </cell>
          <cell r="G310" t="str">
            <v>32201290</v>
          </cell>
          <cell r="K310">
            <v>0</v>
          </cell>
        </row>
        <row r="311">
          <cell r="E311" t="str">
            <v>강원</v>
          </cell>
          <cell r="F311" t="str">
            <v>근로복지공단 정선병원</v>
          </cell>
          <cell r="G311" t="str">
            <v>32200927</v>
          </cell>
          <cell r="K311">
            <v>0</v>
          </cell>
        </row>
        <row r="312">
          <cell r="E312" t="str">
            <v>경남</v>
          </cell>
          <cell r="F312" t="str">
            <v>근로복지공단 창원병원</v>
          </cell>
          <cell r="G312" t="str">
            <v>38100517</v>
          </cell>
          <cell r="K312">
            <v>0</v>
          </cell>
        </row>
        <row r="313">
          <cell r="E313" t="str">
            <v>경남</v>
          </cell>
          <cell r="F313" t="str">
            <v>통영적십자병원</v>
          </cell>
          <cell r="G313" t="str">
            <v>38200121</v>
          </cell>
          <cell r="K313">
            <v>0</v>
          </cell>
        </row>
        <row r="314">
          <cell r="E314" t="str">
            <v>경남</v>
          </cell>
          <cell r="F314" t="str">
            <v>거창적십자병원</v>
          </cell>
          <cell r="G314" t="str">
            <v>38200163</v>
          </cell>
          <cell r="K314">
            <v>0</v>
          </cell>
        </row>
        <row r="315">
          <cell r="E315" t="str">
            <v>경북</v>
          </cell>
          <cell r="F315" t="str">
            <v>울진군의료원</v>
          </cell>
          <cell r="G315" t="str">
            <v>37201603</v>
          </cell>
          <cell r="K315">
            <v>0</v>
          </cell>
        </row>
        <row r="316">
          <cell r="E316" t="str">
            <v>대구</v>
          </cell>
          <cell r="F316" t="str">
            <v>근로복지공단 대구병원</v>
          </cell>
          <cell r="G316" t="str">
            <v>37203631</v>
          </cell>
          <cell r="K316">
            <v>0</v>
          </cell>
        </row>
        <row r="317">
          <cell r="E317" t="str">
            <v>대전</v>
          </cell>
          <cell r="F317" t="str">
            <v>근로복지공단 대전병원</v>
          </cell>
          <cell r="G317" t="str">
            <v>34100326</v>
          </cell>
          <cell r="K317">
            <v>0</v>
          </cell>
        </row>
        <row r="318">
          <cell r="E318" t="str">
            <v>서울</v>
          </cell>
          <cell r="F318" t="str">
            <v>서울특별시서북병원</v>
          </cell>
          <cell r="G318" t="str">
            <v>11200278</v>
          </cell>
          <cell r="K318">
            <v>0</v>
          </cell>
        </row>
        <row r="319">
          <cell r="E319" t="str">
            <v>서울</v>
          </cell>
          <cell r="F319" t="str">
            <v>서울특별시어린이병원</v>
          </cell>
          <cell r="G319" t="str">
            <v>11200545</v>
          </cell>
          <cell r="K319">
            <v>0</v>
          </cell>
        </row>
        <row r="320">
          <cell r="E320" t="str">
            <v>서울</v>
          </cell>
          <cell r="F320" t="str">
            <v>서울특별시 북부병원</v>
          </cell>
          <cell r="G320" t="str">
            <v>11204516</v>
          </cell>
          <cell r="K320">
            <v>0</v>
          </cell>
        </row>
        <row r="321">
          <cell r="E321" t="str">
            <v>인천</v>
          </cell>
          <cell r="F321" t="str">
            <v>인천광역시의료원백령병원</v>
          </cell>
          <cell r="G321" t="str">
            <v>31202098</v>
          </cell>
          <cell r="K321">
            <v>0</v>
          </cell>
        </row>
        <row r="322">
          <cell r="E322" t="str">
            <v>인천</v>
          </cell>
          <cell r="F322" t="str">
            <v>근로복지공단인천병원</v>
          </cell>
          <cell r="G322" t="str">
            <v>31101208</v>
          </cell>
          <cell r="K322">
            <v>0</v>
          </cell>
        </row>
        <row r="323">
          <cell r="E323" t="str">
            <v>인천</v>
          </cell>
          <cell r="F323" t="str">
            <v>한국보훈복지의료공단 인천보훈병원</v>
          </cell>
          <cell r="G323" t="str">
            <v>31210961</v>
          </cell>
          <cell r="K323">
            <v>0</v>
          </cell>
        </row>
        <row r="324">
          <cell r="E324" t="str">
            <v>전남</v>
          </cell>
          <cell r="F324" t="str">
            <v>전라남도 강진의료원</v>
          </cell>
          <cell r="G324" t="str">
            <v>36200271</v>
          </cell>
          <cell r="K324">
            <v>0</v>
          </cell>
        </row>
        <row r="325">
          <cell r="E325" t="str">
            <v>전남</v>
          </cell>
          <cell r="F325" t="str">
            <v>장흥통합의료병원</v>
          </cell>
          <cell r="G325" t="str">
            <v>36204943</v>
          </cell>
          <cell r="K325">
            <v>0</v>
          </cell>
        </row>
        <row r="326">
          <cell r="E326" t="str">
            <v>전남</v>
          </cell>
          <cell r="F326" t="str">
            <v>근로복지공단 순천병원</v>
          </cell>
          <cell r="G326" t="str">
            <v>36100749</v>
          </cell>
          <cell r="K326">
            <v>0</v>
          </cell>
        </row>
        <row r="327">
          <cell r="E327" t="str">
            <v>전북</v>
          </cell>
          <cell r="F327" t="str">
            <v>진안군의료원</v>
          </cell>
          <cell r="G327" t="str">
            <v>35202017</v>
          </cell>
          <cell r="K327">
            <v>0</v>
          </cell>
        </row>
        <row r="328">
          <cell r="E328" t="str">
            <v>제주</v>
          </cell>
          <cell r="F328" t="str">
            <v>제주특별자치도제주의료원</v>
          </cell>
          <cell r="G328" t="str">
            <v>39200205</v>
          </cell>
          <cell r="K328">
            <v>0</v>
          </cell>
        </row>
        <row r="329">
          <cell r="E329" t="str">
            <v>충북</v>
          </cell>
          <cell r="F329" t="str">
            <v>충주위담통합병원</v>
          </cell>
          <cell r="G329" t="str">
            <v>33201412</v>
          </cell>
          <cell r="K329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C1048287"/>
  <sheetViews>
    <sheetView tabSelected="1" topLeftCell="A22" zoomScale="71" zoomScaleNormal="71" zoomScaleSheetLayoutView="75" workbookViewId="0">
      <selection activeCell="R49" sqref="R49"/>
    </sheetView>
  </sheetViews>
  <sheetFormatPr defaultColWidth="10.625" defaultRowHeight="13.5"/>
  <cols>
    <col min="1" max="1" width="17.5" style="2" bestFit="1" customWidth="1"/>
    <col min="2" max="2" width="6.625" style="2" bestFit="1" customWidth="1"/>
    <col min="3" max="3" width="8.25" style="8" bestFit="1" customWidth="1"/>
    <col min="4" max="4" width="7.375" style="18" bestFit="1" customWidth="1"/>
    <col min="5" max="5" width="10.125" style="18" bestFit="1" customWidth="1"/>
    <col min="6" max="6" width="8.75" style="18" customWidth="1"/>
    <col min="7" max="7" width="41.25" style="1" bestFit="1" customWidth="1"/>
    <col min="8" max="8" width="9.625" style="1" hidden="1" customWidth="1"/>
    <col min="9" max="11" width="8.25" style="2" hidden="1" customWidth="1"/>
    <col min="12" max="12" width="9.75" style="2" customWidth="1"/>
    <col min="13" max="13" width="9.625" style="2" bestFit="1" customWidth="1"/>
    <col min="14" max="14" width="11.25" style="2" bestFit="1" customWidth="1"/>
    <col min="15" max="16" width="15.125" style="2" bestFit="1" customWidth="1"/>
    <col min="17" max="24" width="10.625" style="2" customWidth="1"/>
    <col min="25" max="25" width="2.125" style="2" customWidth="1"/>
    <col min="26" max="16384" width="10.625" style="2"/>
  </cols>
  <sheetData>
    <row r="1" spans="1:21" ht="26.25">
      <c r="A1" s="76" t="s">
        <v>78</v>
      </c>
      <c r="B1" s="76"/>
      <c r="C1" s="76"/>
      <c r="D1" s="76"/>
      <c r="E1" s="76"/>
      <c r="F1" s="76"/>
      <c r="O1" s="3" t="s">
        <v>0</v>
      </c>
      <c r="P1" s="4"/>
      <c r="Q1" s="4"/>
      <c r="R1" s="4"/>
      <c r="S1" s="4"/>
      <c r="T1" s="4"/>
      <c r="U1" s="4"/>
    </row>
    <row r="2" spans="1:21">
      <c r="C2" s="2"/>
      <c r="D2" s="2"/>
      <c r="E2" s="2"/>
      <c r="F2" s="2"/>
      <c r="O2" s="5" t="s">
        <v>1</v>
      </c>
    </row>
    <row r="3" spans="1:21" ht="13.5" customHeight="1">
      <c r="A3" s="6" t="s">
        <v>2</v>
      </c>
      <c r="B3" s="6"/>
      <c r="C3" s="7" t="s">
        <v>3</v>
      </c>
      <c r="D3" s="7" t="s">
        <v>4</v>
      </c>
      <c r="E3" s="7" t="s">
        <v>5</v>
      </c>
      <c r="F3" s="8" t="s">
        <v>6</v>
      </c>
      <c r="G3" s="7" t="s">
        <v>7</v>
      </c>
      <c r="H3" s="2"/>
      <c r="L3" s="7" t="s">
        <v>8</v>
      </c>
    </row>
    <row r="4" spans="1:21" ht="13.5" customHeight="1">
      <c r="A4" s="77" t="s">
        <v>9</v>
      </c>
      <c r="B4" s="78"/>
      <c r="C4" s="9">
        <f>SUMIFS($L:$L,$I:$I,"O")</f>
        <v>30607</v>
      </c>
      <c r="D4" s="9">
        <f>SUMIFS($L:$L,$I:$I,"x")</f>
        <v>5779</v>
      </c>
      <c r="E4" s="10">
        <f>SUMIFS($L:$L,$H:$H,"O")</f>
        <v>36386</v>
      </c>
      <c r="F4" s="11">
        <f>SUM(C4:D4)</f>
        <v>36386</v>
      </c>
      <c r="G4" s="9">
        <f>SUMIFS($L:$L,$J:$J,"O")</f>
        <v>1705</v>
      </c>
      <c r="H4" s="12"/>
      <c r="L4" s="9">
        <f>SUMIFS($L:$L,$K:$K,"O")</f>
        <v>0</v>
      </c>
    </row>
    <row r="5" spans="1:21" ht="13.5" customHeight="1">
      <c r="A5" s="79" t="s">
        <v>81</v>
      </c>
      <c r="B5" s="13" t="s">
        <v>10</v>
      </c>
      <c r="C5" s="9">
        <f>SUMIFS($M:$M,$I:$I,"O")</f>
        <v>1490</v>
      </c>
      <c r="D5" s="9">
        <f>SUMIFS($M:$M,$I:$I,"x")</f>
        <v>231</v>
      </c>
      <c r="E5" s="10">
        <f>SUMIFS($M:$M,$H:$H,"O")</f>
        <v>1721</v>
      </c>
      <c r="F5" s="11">
        <f t="shared" ref="F5:F14" si="0">SUM(C5:D5)</f>
        <v>1721</v>
      </c>
      <c r="G5" s="9">
        <f>SUMIFS($M:$M,$J:$J,"O")</f>
        <v>302</v>
      </c>
      <c r="H5" s="12"/>
      <c r="L5" s="9">
        <f>SUMIFS($M:$M,$K:$K,"O")</f>
        <v>0</v>
      </c>
    </row>
    <row r="6" spans="1:21" ht="13.5" customHeight="1">
      <c r="A6" s="59"/>
      <c r="B6" s="13" t="s">
        <v>11</v>
      </c>
      <c r="C6" s="9">
        <f>SUMIFS($N:$N,$I:$I,"O")</f>
        <v>255</v>
      </c>
      <c r="D6" s="9">
        <f>SUMIFS($N:$N,$I:$I,"x")</f>
        <v>6</v>
      </c>
      <c r="E6" s="10">
        <f>SUMIFS($N:$N,$H:$H,"O")</f>
        <v>261</v>
      </c>
      <c r="F6" s="11">
        <f t="shared" si="0"/>
        <v>261</v>
      </c>
      <c r="G6" s="9">
        <f>SUMIFS($N:$N,$J:$J,"O")</f>
        <v>196</v>
      </c>
      <c r="H6" s="12"/>
      <c r="L6" s="9">
        <f>SUMIFS($N:$N,$K:$K,"O")</f>
        <v>0</v>
      </c>
    </row>
    <row r="7" spans="1:21">
      <c r="A7" s="58" t="s">
        <v>12</v>
      </c>
      <c r="B7" s="14" t="s">
        <v>13</v>
      </c>
      <c r="C7" s="9">
        <f>SUMIFS($O:$O,$I:$I,"O")</f>
        <v>670</v>
      </c>
      <c r="D7" s="9">
        <f>SUMIFS($O:$O,$I:$I,"x")</f>
        <v>125</v>
      </c>
      <c r="E7" s="10">
        <f>SUMIFS($O:$O,$H:$H,"O")</f>
        <v>795</v>
      </c>
      <c r="F7" s="11">
        <f t="shared" si="0"/>
        <v>795</v>
      </c>
      <c r="G7" s="9">
        <f>SUMIFS($O:$O,$J:$J,"O")</f>
        <v>34</v>
      </c>
      <c r="H7" s="12"/>
      <c r="L7" s="9">
        <f>SUMIFS($O:$O,$K:$K,"O")</f>
        <v>0</v>
      </c>
    </row>
    <row r="8" spans="1:21" ht="13.5" customHeight="1">
      <c r="A8" s="59"/>
      <c r="B8" s="13" t="s">
        <v>14</v>
      </c>
      <c r="C8" s="9">
        <f>SUMIFS($P:$P,$I:$I,"O")</f>
        <v>61</v>
      </c>
      <c r="D8" s="9">
        <f>SUMIFS($P:$P,$I:$I,"x")</f>
        <v>8</v>
      </c>
      <c r="E8" s="10">
        <f>SUMIFS($P:$P,$H:$H,"O")</f>
        <v>69</v>
      </c>
      <c r="F8" s="11"/>
      <c r="G8" s="9">
        <f>SUMIFS($P:$P,$J:$J,"O")</f>
        <v>27</v>
      </c>
      <c r="H8" s="12"/>
      <c r="L8" s="9">
        <f>SUMIFS($P:$P,$K:$K,"O")</f>
        <v>0</v>
      </c>
    </row>
    <row r="9" spans="1:21">
      <c r="A9" s="58" t="s">
        <v>15</v>
      </c>
      <c r="B9" s="13" t="s">
        <v>10</v>
      </c>
      <c r="C9" s="15">
        <f>SUMIFS($Q:$Q,$I:$I,"O")</f>
        <v>8619</v>
      </c>
      <c r="D9" s="15">
        <f>SUMIFS($Q:$Q,$I:$I,"x")</f>
        <v>2130</v>
      </c>
      <c r="E9" s="10">
        <f>SUMIFS($Q:$Q,$H:$H,"O")</f>
        <v>10749</v>
      </c>
      <c r="F9" s="11">
        <f>SUM(C9:D9)</f>
        <v>10749</v>
      </c>
      <c r="G9" s="9">
        <f>SUMIFS($Q:$Q,$J:$J,"O")</f>
        <v>1007</v>
      </c>
      <c r="H9" s="12"/>
      <c r="L9" s="9">
        <f>SUMIFS($Q:$Q,$K:$K,"O")</f>
        <v>0</v>
      </c>
    </row>
    <row r="10" spans="1:21" ht="13.5" customHeight="1">
      <c r="A10" s="59"/>
      <c r="B10" s="13" t="s">
        <v>11</v>
      </c>
      <c r="C10" s="15">
        <f>SUMIFS($R:$R,$I:$I,"O")</f>
        <v>714</v>
      </c>
      <c r="D10" s="15">
        <f>SUMIFS($R:$R,$I:$I,"x")</f>
        <v>101</v>
      </c>
      <c r="E10" s="10">
        <f>SUMIFS($R:$R,$H:$H,"O")</f>
        <v>815</v>
      </c>
      <c r="F10" s="11">
        <f t="shared" si="0"/>
        <v>815</v>
      </c>
      <c r="G10" s="9">
        <f>SUMIFS($R:$R,$J:$J,"O")</f>
        <v>44</v>
      </c>
      <c r="H10" s="12"/>
      <c r="L10" s="9">
        <f>SUMIFS($R:$R,$K:$K,"O")</f>
        <v>0</v>
      </c>
    </row>
    <row r="11" spans="1:21" ht="13.5" customHeight="1">
      <c r="A11" s="74" t="s">
        <v>16</v>
      </c>
      <c r="B11" s="47" t="s">
        <v>10</v>
      </c>
      <c r="C11" s="15">
        <f>SUMIFS($S:$S,$I:$I,"O")</f>
        <v>2168</v>
      </c>
      <c r="D11" s="15">
        <f>SUMIFS($S:$S,$I:$I,"x")</f>
        <v>562</v>
      </c>
      <c r="E11" s="10">
        <f>SUMIFS($S:$S,$H:$H,"O")</f>
        <v>2730</v>
      </c>
      <c r="F11" s="11">
        <f t="shared" si="0"/>
        <v>2730</v>
      </c>
      <c r="G11" s="9">
        <f>SUMIFS($S:$S,$J:$J,"O")</f>
        <v>435</v>
      </c>
      <c r="H11" s="12"/>
      <c r="L11" s="9">
        <f>SUMIFS($S:$S,$K:$K,"O")</f>
        <v>0</v>
      </c>
    </row>
    <row r="12" spans="1:21" ht="13.5" customHeight="1">
      <c r="A12" s="75"/>
      <c r="B12" s="47" t="s">
        <v>11</v>
      </c>
      <c r="C12" s="15">
        <f>SUMIFS($T:$T,$I:$I,"O")</f>
        <v>212</v>
      </c>
      <c r="D12" s="15">
        <f>SUMIFS($T:$T,$I:$I,"x")</f>
        <v>29</v>
      </c>
      <c r="E12" s="10">
        <f>SUMIFS($T:$T,$H:$H,"O")</f>
        <v>241</v>
      </c>
      <c r="F12" s="11">
        <f t="shared" si="0"/>
        <v>241</v>
      </c>
      <c r="G12" s="9">
        <f>SUMIFS($T:$T,$J:$J,"O")</f>
        <v>19</v>
      </c>
      <c r="H12" s="12"/>
      <c r="L12" s="9">
        <f>SUMIFS($T:$T,$K:$K,"O")</f>
        <v>0</v>
      </c>
    </row>
    <row r="13" spans="1:21" ht="13.5" customHeight="1">
      <c r="A13" s="58" t="s">
        <v>17</v>
      </c>
      <c r="B13" s="13" t="s">
        <v>10</v>
      </c>
      <c r="C13" s="15">
        <f>SUMIFS($U:$U,$I:$I,"O")</f>
        <v>5960</v>
      </c>
      <c r="D13" s="15">
        <f>SUMIFS($U:$U,$I:$I,"x")</f>
        <v>1493</v>
      </c>
      <c r="E13" s="10">
        <f>SUMIFS($U:$U,$H:$H,"O")</f>
        <v>7453</v>
      </c>
      <c r="F13" s="11">
        <f t="shared" si="0"/>
        <v>7453</v>
      </c>
      <c r="G13" s="9">
        <f>SUMIFS($U:$U,$J:$J,"O")</f>
        <v>491</v>
      </c>
      <c r="H13" s="12"/>
      <c r="L13" s="9">
        <f>SUMIFS($U:$U,$K:$K,"O")</f>
        <v>0</v>
      </c>
    </row>
    <row r="14" spans="1:21" ht="13.5" customHeight="1">
      <c r="A14" s="59"/>
      <c r="B14" s="13" t="s">
        <v>11</v>
      </c>
      <c r="C14" s="15">
        <f>SUMIFS($V:$V,$I:$I,"O")</f>
        <v>474</v>
      </c>
      <c r="D14" s="15">
        <f>SUMIFS($V:$V,$I:$I,"x")</f>
        <v>64</v>
      </c>
      <c r="E14" s="10">
        <f>SUMIFS($V:$V,$H:$H,"O")</f>
        <v>538</v>
      </c>
      <c r="F14" s="11">
        <f t="shared" si="0"/>
        <v>538</v>
      </c>
      <c r="G14" s="9">
        <f>SUMIFS($V:$V,$J:$J,"O")</f>
        <v>7</v>
      </c>
      <c r="H14" s="12"/>
      <c r="L14" s="9">
        <f>SUMIFS($V:$V,$K:$K,"O")</f>
        <v>0</v>
      </c>
    </row>
    <row r="15" spans="1:21" ht="13.5" customHeight="1">
      <c r="A15" s="58" t="s">
        <v>18</v>
      </c>
      <c r="B15" s="13" t="s">
        <v>10</v>
      </c>
      <c r="C15" s="16">
        <f t="shared" ref="C15:E16" si="1">C13/C9</f>
        <v>0.69149553312449241</v>
      </c>
      <c r="D15" s="16">
        <f t="shared" si="1"/>
        <v>0.70093896713615023</v>
      </c>
      <c r="E15" s="16">
        <f t="shared" si="1"/>
        <v>0.69336682482091361</v>
      </c>
      <c r="F15" s="11"/>
      <c r="G15" s="16">
        <f t="shared" ref="G15:G16" si="2">G13/G9</f>
        <v>0.48758689175769615</v>
      </c>
      <c r="H15" s="17"/>
      <c r="L15" s="16" t="e">
        <f t="shared" ref="L15:L16" si="3">L13/L9</f>
        <v>#DIV/0!</v>
      </c>
    </row>
    <row r="16" spans="1:21">
      <c r="A16" s="59"/>
      <c r="B16" s="13" t="s">
        <v>11</v>
      </c>
      <c r="C16" s="16">
        <f t="shared" si="1"/>
        <v>0.66386554621848737</v>
      </c>
      <c r="D16" s="16">
        <f t="shared" si="1"/>
        <v>0.63366336633663367</v>
      </c>
      <c r="E16" s="16">
        <f>E14/E10</f>
        <v>0.66012269938650303</v>
      </c>
      <c r="F16" s="11"/>
      <c r="G16" s="16">
        <f t="shared" si="2"/>
        <v>0.15909090909090909</v>
      </c>
      <c r="H16" s="17"/>
      <c r="L16" s="16" t="e">
        <f t="shared" si="3"/>
        <v>#DIV/0!</v>
      </c>
    </row>
    <row r="20" spans="2:25" ht="26.25">
      <c r="V20" s="60" t="s">
        <v>83</v>
      </c>
      <c r="W20" s="60"/>
      <c r="X20" s="60"/>
    </row>
    <row r="21" spans="2:25" ht="17.25" customHeight="1">
      <c r="C21" s="61" t="s">
        <v>19</v>
      </c>
      <c r="D21" s="61" t="s">
        <v>20</v>
      </c>
      <c r="E21" s="64" t="s">
        <v>21</v>
      </c>
      <c r="F21" s="64" t="s">
        <v>22</v>
      </c>
      <c r="G21" s="61" t="s">
        <v>23</v>
      </c>
      <c r="H21" s="61" t="s">
        <v>24</v>
      </c>
      <c r="I21" s="64" t="s">
        <v>25</v>
      </c>
      <c r="J21" s="64" t="s">
        <v>26</v>
      </c>
      <c r="K21" s="64" t="s">
        <v>27</v>
      </c>
      <c r="L21" s="64" t="s">
        <v>28</v>
      </c>
      <c r="M21" s="56" t="s">
        <v>29</v>
      </c>
      <c r="N21" s="56"/>
      <c r="O21" s="56" t="s">
        <v>30</v>
      </c>
      <c r="P21" s="70"/>
      <c r="Q21" s="52" t="s">
        <v>31</v>
      </c>
      <c r="R21" s="53"/>
      <c r="S21" s="71" t="s">
        <v>80</v>
      </c>
      <c r="T21" s="72"/>
      <c r="U21" s="72"/>
      <c r="V21" s="73"/>
      <c r="W21" s="52" t="s">
        <v>32</v>
      </c>
      <c r="X21" s="53"/>
    </row>
    <row r="22" spans="2:25" ht="17.25" customHeight="1">
      <c r="C22" s="62"/>
      <c r="D22" s="62"/>
      <c r="E22" s="62"/>
      <c r="F22" s="62"/>
      <c r="G22" s="62"/>
      <c r="H22" s="65"/>
      <c r="I22" s="67"/>
      <c r="J22" s="67"/>
      <c r="K22" s="67"/>
      <c r="L22" s="69"/>
      <c r="M22" s="56"/>
      <c r="N22" s="56"/>
      <c r="O22" s="70"/>
      <c r="P22" s="70"/>
      <c r="Q22" s="54"/>
      <c r="R22" s="55"/>
      <c r="S22" s="56" t="s">
        <v>33</v>
      </c>
      <c r="T22" s="56"/>
      <c r="U22" s="56" t="s">
        <v>34</v>
      </c>
      <c r="V22" s="56"/>
      <c r="W22" s="54"/>
      <c r="X22" s="55"/>
    </row>
    <row r="23" spans="2:25" ht="33.75" customHeight="1">
      <c r="C23" s="63"/>
      <c r="D23" s="63"/>
      <c r="E23" s="63"/>
      <c r="F23" s="63"/>
      <c r="G23" s="63"/>
      <c r="H23" s="66"/>
      <c r="I23" s="68"/>
      <c r="J23" s="68"/>
      <c r="K23" s="68"/>
      <c r="L23" s="69"/>
      <c r="M23" s="48" t="s">
        <v>10</v>
      </c>
      <c r="N23" s="48" t="s">
        <v>11</v>
      </c>
      <c r="O23" s="48" t="s">
        <v>35</v>
      </c>
      <c r="P23" s="48" t="s">
        <v>36</v>
      </c>
      <c r="Q23" s="19" t="s">
        <v>37</v>
      </c>
      <c r="R23" s="19" t="s">
        <v>38</v>
      </c>
      <c r="S23" s="19" t="s">
        <v>39</v>
      </c>
      <c r="T23" s="19" t="s">
        <v>40</v>
      </c>
      <c r="U23" s="19" t="s">
        <v>41</v>
      </c>
      <c r="V23" s="19" t="s">
        <v>42</v>
      </c>
      <c r="W23" s="19" t="s">
        <v>43</v>
      </c>
      <c r="X23" s="19" t="s">
        <v>44</v>
      </c>
    </row>
    <row r="24" spans="2:25" ht="18" customHeight="1">
      <c r="C24" s="26">
        <v>1</v>
      </c>
      <c r="D24" s="26" t="str">
        <f>INDEX([1]병원리스트!E:E,MATCH(G24,[1]병원리스트!F:F,0))</f>
        <v>서울</v>
      </c>
      <c r="E24" s="26" t="s">
        <v>45</v>
      </c>
      <c r="F24" s="26" t="str">
        <f>INDEX([1]병원리스트!G:G,MATCH([1]양식!G24,[1]병원리스트!F:F,0))</f>
        <v>11100222</v>
      </c>
      <c r="G24" s="27" t="s">
        <v>46</v>
      </c>
      <c r="H24" s="26" t="s">
        <v>47</v>
      </c>
      <c r="I24" s="26" t="str">
        <f>IF(INDEX([1]병원리스트!K:K,MATCH(G24,[1]병원리스트!F:F,0))="","",INDEX([1]병원리스트!K:K,MATCH(G24,[1]병원리스트!F:F,0)))</f>
        <v>O</v>
      </c>
      <c r="J24" s="26"/>
      <c r="K24" s="26"/>
      <c r="L24" s="40">
        <v>2026</v>
      </c>
      <c r="M24" s="39">
        <v>99</v>
      </c>
      <c r="N24" s="39">
        <v>1</v>
      </c>
      <c r="O24" s="39">
        <v>55</v>
      </c>
      <c r="P24" s="39">
        <v>0</v>
      </c>
      <c r="Q24" s="39">
        <v>625</v>
      </c>
      <c r="R24" s="39">
        <v>65</v>
      </c>
      <c r="S24" s="39">
        <v>117</v>
      </c>
      <c r="T24" s="39">
        <v>23</v>
      </c>
      <c r="U24" s="39">
        <v>475</v>
      </c>
      <c r="V24" s="39">
        <v>42</v>
      </c>
      <c r="W24" s="39">
        <v>33</v>
      </c>
      <c r="X24" s="39">
        <v>0</v>
      </c>
      <c r="Y24" s="28"/>
    </row>
    <row r="25" spans="2:25" ht="18" customHeight="1">
      <c r="C25" s="26">
        <v>2</v>
      </c>
      <c r="D25" s="26" t="str">
        <f>INDEX([1]병원리스트!E:E,MATCH(G25,[1]병원리스트!F:F,0))</f>
        <v>서울</v>
      </c>
      <c r="E25" s="26" t="s">
        <v>45</v>
      </c>
      <c r="F25" s="26" t="str">
        <f>INDEX([1]병원리스트!G:G,MATCH([1]양식!G25,[1]병원리스트!F:F,0))</f>
        <v>11100818</v>
      </c>
      <c r="G25" s="27" t="s">
        <v>48</v>
      </c>
      <c r="H25" s="26" t="s">
        <v>47</v>
      </c>
      <c r="I25" s="26" t="str">
        <f>IF(INDEX([1]병원리스트!K:K,MATCH(G25,[1]병원리스트!F:F,0))="","",INDEX([1]병원리스트!K:K,MATCH(G25,[1]병원리스트!F:F,0)))</f>
        <v>O</v>
      </c>
      <c r="J25" s="26"/>
      <c r="K25" s="26"/>
      <c r="L25" s="40">
        <v>1622</v>
      </c>
      <c r="M25" s="39">
        <v>55</v>
      </c>
      <c r="N25" s="39">
        <v>2</v>
      </c>
      <c r="O25" s="39">
        <v>23</v>
      </c>
      <c r="P25" s="39">
        <v>1</v>
      </c>
      <c r="Q25" s="39">
        <v>414</v>
      </c>
      <c r="R25" s="39">
        <v>54</v>
      </c>
      <c r="S25" s="40">
        <v>115</v>
      </c>
      <c r="T25" s="40">
        <v>9</v>
      </c>
      <c r="U25" s="49">
        <v>234</v>
      </c>
      <c r="V25" s="49">
        <v>37</v>
      </c>
      <c r="W25" s="39">
        <v>65</v>
      </c>
      <c r="X25" s="39">
        <v>8</v>
      </c>
    </row>
    <row r="26" spans="2:25" ht="18" customHeight="1">
      <c r="C26" s="26">
        <v>3</v>
      </c>
      <c r="D26" s="26" t="str">
        <f>INDEX([1]병원리스트!E:E,MATCH(G26,[1]병원리스트!F:F,0))</f>
        <v>서울</v>
      </c>
      <c r="E26" s="26" t="s">
        <v>45</v>
      </c>
      <c r="F26" s="26" t="str">
        <f>INDEX([1]병원리스트!G:G,MATCH([1]양식!G26,[1]병원리스트!F:F,0))</f>
        <v>11101270</v>
      </c>
      <c r="G26" s="27" t="s">
        <v>49</v>
      </c>
      <c r="H26" s="26" t="s">
        <v>47</v>
      </c>
      <c r="I26" s="26" t="str">
        <f>IF(INDEX([1]병원리스트!K:K,MATCH(G26,[1]병원리스트!F:F,0))="","",INDEX([1]병원리스트!K:K,MATCH(G26,[1]병원리스트!F:F,0)))</f>
        <v>O</v>
      </c>
      <c r="J26" s="26"/>
      <c r="K26" s="26"/>
      <c r="L26" s="41">
        <v>2627</v>
      </c>
      <c r="M26" s="42">
        <v>130</v>
      </c>
      <c r="N26" s="42">
        <v>7</v>
      </c>
      <c r="O26" s="42">
        <v>51</v>
      </c>
      <c r="P26" s="42">
        <v>8</v>
      </c>
      <c r="Q26" s="42">
        <v>629</v>
      </c>
      <c r="R26" s="42">
        <v>66</v>
      </c>
      <c r="S26" s="42">
        <v>159</v>
      </c>
      <c r="T26" s="42">
        <v>27</v>
      </c>
      <c r="U26" s="42">
        <v>425</v>
      </c>
      <c r="V26" s="42">
        <v>39</v>
      </c>
      <c r="W26" s="42">
        <v>45</v>
      </c>
      <c r="X26" s="42">
        <v>0</v>
      </c>
      <c r="Y26" s="28"/>
    </row>
    <row r="27" spans="2:25" ht="18" customHeight="1">
      <c r="C27" s="26">
        <v>4</v>
      </c>
      <c r="D27" s="26" t="str">
        <f>INDEX([1]병원리스트!E:E,MATCH(G27,[1]병원리스트!F:F,0))</f>
        <v>서울</v>
      </c>
      <c r="E27" s="26" t="s">
        <v>45</v>
      </c>
      <c r="F27" s="26" t="str">
        <f>INDEX([1]병원리스트!G:G,MATCH([1]양식!G27,[1]병원리스트!F:F,0))</f>
        <v>11100729</v>
      </c>
      <c r="G27" s="27" t="s">
        <v>50</v>
      </c>
      <c r="H27" s="26" t="s">
        <v>47</v>
      </c>
      <c r="I27" s="26" t="str">
        <f>IF(INDEX([1]병원리스트!K:K,MATCH(G27,[1]병원리스트!F:F,0))="","",INDEX([1]병원리스트!K:K,MATCH(G27,[1]병원리스트!F:F,0)))</f>
        <v>O</v>
      </c>
      <c r="J27" s="26"/>
      <c r="K27" s="26"/>
      <c r="L27" s="41">
        <v>2154</v>
      </c>
      <c r="M27" s="81">
        <v>94</v>
      </c>
      <c r="N27" s="81">
        <v>2</v>
      </c>
      <c r="O27" s="81">
        <v>42</v>
      </c>
      <c r="P27" s="80">
        <v>0</v>
      </c>
      <c r="Q27" s="82">
        <v>568</v>
      </c>
      <c r="R27" s="82">
        <v>49</v>
      </c>
      <c r="S27" s="83">
        <v>99</v>
      </c>
      <c r="T27" s="83">
        <v>22</v>
      </c>
      <c r="U27" s="83">
        <v>409</v>
      </c>
      <c r="V27" s="83">
        <v>25</v>
      </c>
      <c r="W27" s="83">
        <v>60</v>
      </c>
      <c r="X27" s="83">
        <v>2</v>
      </c>
      <c r="Y27" s="28"/>
    </row>
    <row r="28" spans="2:25" ht="18" customHeight="1">
      <c r="C28" s="26">
        <v>5</v>
      </c>
      <c r="D28" s="26" t="str">
        <f>INDEX([1]병원리스트!E:E,MATCH(G28,[1]병원리스트!F:F,0))</f>
        <v>서울</v>
      </c>
      <c r="E28" s="26" t="s">
        <v>45</v>
      </c>
      <c r="F28" s="26" t="str">
        <f>INDEX([1]병원리스트!G:G,MATCH([1]양식!G28,[1]병원리스트!F:F,0))</f>
        <v>11100303</v>
      </c>
      <c r="G28" s="27" t="s">
        <v>51</v>
      </c>
      <c r="H28" s="26" t="s">
        <v>47</v>
      </c>
      <c r="I28" s="26" t="str">
        <f>IF(INDEX([1]병원리스트!K:K,MATCH(G28,[1]병원리스트!F:F,0))="","",INDEX([1]병원리스트!K:K,MATCH(G28,[1]병원리스트!F:F,0)))</f>
        <v>O</v>
      </c>
      <c r="J28" s="26"/>
      <c r="K28" s="26"/>
      <c r="L28" s="41">
        <v>2098</v>
      </c>
      <c r="M28" s="41">
        <v>97</v>
      </c>
      <c r="N28" s="41">
        <v>9</v>
      </c>
      <c r="O28" s="41">
        <v>57</v>
      </c>
      <c r="P28" s="42">
        <v>0</v>
      </c>
      <c r="Q28" s="41">
        <v>469</v>
      </c>
      <c r="R28" s="41">
        <v>74</v>
      </c>
      <c r="S28" s="41">
        <v>136</v>
      </c>
      <c r="T28" s="41">
        <v>15</v>
      </c>
      <c r="U28" s="41">
        <v>333</v>
      </c>
      <c r="V28" s="41">
        <v>59</v>
      </c>
      <c r="W28" s="41" t="s">
        <v>82</v>
      </c>
      <c r="X28" s="41" t="s">
        <v>82</v>
      </c>
    </row>
    <row r="29" spans="2:25" s="28" customFormat="1" ht="18" customHeight="1">
      <c r="C29" s="26">
        <v>6</v>
      </c>
      <c r="D29" s="26" t="str">
        <f>INDEX([1]병원리스트!E:E,MATCH(G29,[1]병원리스트!F:F,0))</f>
        <v>서울</v>
      </c>
      <c r="E29" s="26" t="s">
        <v>52</v>
      </c>
      <c r="F29" s="26" t="str">
        <f>INDEX([1]병원리스트!G:G,MATCH([1]양식!G29,[1]병원리스트!F:F,0))</f>
        <v>11100231</v>
      </c>
      <c r="G29" s="27" t="s">
        <v>53</v>
      </c>
      <c r="H29" s="26" t="s">
        <v>47</v>
      </c>
      <c r="I29" s="26" t="str">
        <f>IF(INDEX([1]병원리스트!K:K,MATCH(G29,[1]병원리스트!F:F,0))="","",INDEX([1]병원리스트!K:K,MATCH(G29,[1]병원리스트!F:F,0)))</f>
        <v>O</v>
      </c>
      <c r="J29" s="26" t="s">
        <v>47</v>
      </c>
      <c r="K29" s="26"/>
      <c r="L29" s="41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</row>
    <row r="30" spans="2:25" ht="18" customHeight="1">
      <c r="B30" s="44"/>
      <c r="C30" s="26">
        <v>7</v>
      </c>
      <c r="D30" s="26" t="str">
        <f>INDEX([1]병원리스트!E:E,MATCH(G30,[1]병원리스트!F:F,0))</f>
        <v>서울</v>
      </c>
      <c r="E30" s="26" t="s">
        <v>45</v>
      </c>
      <c r="F30" s="26" t="str">
        <f>INDEX([1]병원리스트!G:G,MATCH([1]양식!G30,[1]병원리스트!F:F,0))</f>
        <v>11101318</v>
      </c>
      <c r="G30" s="27" t="s">
        <v>54</v>
      </c>
      <c r="H30" s="25" t="s">
        <v>47</v>
      </c>
      <c r="I30" s="25" t="str">
        <f>IF(INDEX([1]병원리스트!K:K,MATCH(G30,[1]병원리스트!F:F,0))="","",INDEX([1]병원리스트!K:K,MATCH(G30,[1]병원리스트!F:F,0)))</f>
        <v>O</v>
      </c>
      <c r="J30" s="25"/>
      <c r="K30" s="25"/>
      <c r="L30" s="40">
        <v>949</v>
      </c>
      <c r="M30" s="40">
        <v>18</v>
      </c>
      <c r="N30" s="40">
        <v>2</v>
      </c>
      <c r="O30" s="40">
        <v>19</v>
      </c>
      <c r="P30" s="40">
        <v>3</v>
      </c>
      <c r="Q30" s="40">
        <v>458</v>
      </c>
      <c r="R30" s="40">
        <v>41</v>
      </c>
      <c r="S30" s="40">
        <v>175</v>
      </c>
      <c r="T30" s="40">
        <v>23</v>
      </c>
      <c r="U30" s="40">
        <v>155</v>
      </c>
      <c r="V30" s="40">
        <v>18</v>
      </c>
      <c r="W30" s="40">
        <v>128</v>
      </c>
      <c r="X30" s="40">
        <v>0</v>
      </c>
    </row>
    <row r="31" spans="2:25" ht="18" customHeight="1">
      <c r="C31" s="26">
        <v>8</v>
      </c>
      <c r="D31" s="26" t="str">
        <f>INDEX([1]병원리스트!E:E,MATCH(G31,[1]병원리스트!F:F,0))</f>
        <v>서울</v>
      </c>
      <c r="E31" s="26" t="s">
        <v>45</v>
      </c>
      <c r="F31" s="26" t="str">
        <f>INDEX([1]병원리스트!G:G,MATCH([1]양식!G31,[1]병원리스트!F:F,0))</f>
        <v>11101016</v>
      </c>
      <c r="G31" s="27" t="s">
        <v>55</v>
      </c>
      <c r="H31" s="26" t="s">
        <v>47</v>
      </c>
      <c r="I31" s="26" t="str">
        <f>IF(INDEX([1]병원리스트!K:K,MATCH(G31,[1]병원리스트!F:F,0))="","",INDEX([1]병원리스트!K:K,MATCH(G31,[1]병원리스트!F:F,0)))</f>
        <v>O</v>
      </c>
      <c r="J31" s="26"/>
      <c r="K31" s="26"/>
      <c r="L31" s="40">
        <v>2043</v>
      </c>
      <c r="M31" s="39">
        <v>70</v>
      </c>
      <c r="N31" s="39">
        <v>3</v>
      </c>
      <c r="O31" s="39">
        <v>39</v>
      </c>
      <c r="P31" s="39">
        <v>1</v>
      </c>
      <c r="Q31" s="39">
        <v>509</v>
      </c>
      <c r="R31" s="39">
        <v>34</v>
      </c>
      <c r="S31" s="40">
        <v>192</v>
      </c>
      <c r="T31" s="40">
        <v>9</v>
      </c>
      <c r="U31" s="49">
        <v>317</v>
      </c>
      <c r="V31" s="49">
        <v>25</v>
      </c>
      <c r="W31" s="39">
        <v>0</v>
      </c>
      <c r="X31" s="39">
        <v>0</v>
      </c>
      <c r="Y31" s="28"/>
    </row>
    <row r="32" spans="2:25" ht="18" customHeight="1">
      <c r="C32" s="26">
        <v>9</v>
      </c>
      <c r="D32" s="26" t="str">
        <f>INDEX([1]병원리스트!E:E,MATCH(G32,[1]병원리스트!F:F,0))</f>
        <v>서울</v>
      </c>
      <c r="E32" s="26" t="s">
        <v>45</v>
      </c>
      <c r="F32" s="26" t="str">
        <f>INDEX([1]병원리스트!G:G,MATCH([1]양식!G32,[1]병원리스트!F:F,0))</f>
        <v>11100028</v>
      </c>
      <c r="G32" s="27" t="s">
        <v>56</v>
      </c>
      <c r="H32" s="26" t="s">
        <v>47</v>
      </c>
      <c r="I32" s="26" t="str">
        <f>IF(INDEX([1]병원리스트!K:K,MATCH(G32,[1]병원리스트!F:F,0))="","",INDEX([1]병원리스트!K:K,MATCH(G32,[1]병원리스트!F:F,0)))</f>
        <v>O</v>
      </c>
      <c r="J32" s="26"/>
      <c r="K32" s="26"/>
      <c r="L32" s="41">
        <v>2206</v>
      </c>
      <c r="M32" s="42">
        <v>70</v>
      </c>
      <c r="N32" s="42">
        <v>2</v>
      </c>
      <c r="O32" s="42">
        <v>44</v>
      </c>
      <c r="P32" s="42">
        <v>6</v>
      </c>
      <c r="Q32" s="42">
        <v>440</v>
      </c>
      <c r="R32" s="42">
        <v>30</v>
      </c>
      <c r="S32" s="42">
        <v>123</v>
      </c>
      <c r="T32" s="42">
        <v>13</v>
      </c>
      <c r="U32" s="42">
        <v>256</v>
      </c>
      <c r="V32" s="42">
        <v>17</v>
      </c>
      <c r="W32" s="42">
        <v>61</v>
      </c>
      <c r="X32" s="42">
        <v>0</v>
      </c>
    </row>
    <row r="33" spans="3:29" ht="18" customHeight="1">
      <c r="C33" s="26">
        <v>11</v>
      </c>
      <c r="D33" s="26" t="str">
        <f>INDEX([1]병원리스트!E:E,MATCH(G33,[1]병원리스트!F:F,0))</f>
        <v>서울</v>
      </c>
      <c r="E33" s="26" t="s">
        <v>45</v>
      </c>
      <c r="F33" s="26" t="str">
        <f>INDEX([1]병원리스트!G:G,MATCH([1]양식!G34,[1]병원리스트!F:F,0))</f>
        <v>11100150</v>
      </c>
      <c r="G33" s="27" t="s">
        <v>57</v>
      </c>
      <c r="H33" s="26" t="s">
        <v>47</v>
      </c>
      <c r="I33" s="26" t="str">
        <f>IF(INDEX([1]병원리스트!K:K,MATCH(G33,[1]병원리스트!F:F,0))="","",INDEX([1]병원리스트!K:K,MATCH(G33,[1]병원리스트!F:F,0)))</f>
        <v>O</v>
      </c>
      <c r="J33" s="26"/>
      <c r="K33" s="26"/>
      <c r="L33" s="41">
        <v>2995</v>
      </c>
      <c r="M33" s="84">
        <v>134</v>
      </c>
      <c r="N33" s="84">
        <v>8</v>
      </c>
      <c r="O33" s="84">
        <v>54</v>
      </c>
      <c r="P33" s="84">
        <v>6</v>
      </c>
      <c r="Q33" s="42">
        <v>648</v>
      </c>
      <c r="R33" s="42">
        <v>71</v>
      </c>
      <c r="S33" s="84">
        <v>160</v>
      </c>
      <c r="T33" s="84">
        <v>8</v>
      </c>
      <c r="U33" s="84">
        <v>470</v>
      </c>
      <c r="V33" s="84">
        <v>63</v>
      </c>
      <c r="W33" s="84">
        <v>18</v>
      </c>
      <c r="X33" s="84">
        <v>0</v>
      </c>
    </row>
    <row r="34" spans="3:29" ht="18" customHeight="1">
      <c r="C34" s="26">
        <v>12</v>
      </c>
      <c r="D34" s="26" t="str">
        <f>INDEX([1]병원리스트!E:E,MATCH(G34,[1]병원리스트!F:F,0))</f>
        <v>서울</v>
      </c>
      <c r="E34" s="26" t="s">
        <v>52</v>
      </c>
      <c r="F34" s="26" t="str">
        <f>INDEX([1]병원리스트!G:G,MATCH([1]양식!G35,[1]병원리스트!F:F,0))</f>
        <v>11101296</v>
      </c>
      <c r="G34" s="27" t="s">
        <v>58</v>
      </c>
      <c r="H34" s="26" t="s">
        <v>47</v>
      </c>
      <c r="I34" s="26" t="str">
        <f>IF(INDEX([1]병원리스트!K:K,MATCH(G34,[1]병원리스트!F:F,0))="","",INDEX([1]병원리스트!K:K,MATCH(G34,[1]병원리스트!F:F,0)))</f>
        <v>O</v>
      </c>
      <c r="J34" s="26" t="s">
        <v>47</v>
      </c>
      <c r="K34" s="26"/>
      <c r="L34" s="40">
        <v>1122</v>
      </c>
      <c r="M34" s="46">
        <v>298</v>
      </c>
      <c r="N34" s="46">
        <v>3</v>
      </c>
      <c r="O34" s="51">
        <v>29</v>
      </c>
      <c r="P34" s="46">
        <v>27</v>
      </c>
      <c r="Q34" s="39">
        <v>459</v>
      </c>
      <c r="R34" s="39">
        <v>24</v>
      </c>
      <c r="S34" s="46">
        <v>161</v>
      </c>
      <c r="T34" s="46">
        <v>9</v>
      </c>
      <c r="U34" s="46">
        <v>298</v>
      </c>
      <c r="V34" s="46">
        <v>3</v>
      </c>
      <c r="W34" s="46">
        <v>0</v>
      </c>
      <c r="X34" s="46">
        <v>12</v>
      </c>
    </row>
    <row r="35" spans="3:29" ht="18" customHeight="1">
      <c r="C35" s="26">
        <v>13</v>
      </c>
      <c r="D35" s="26" t="str">
        <f>INDEX([1]병원리스트!E:E,MATCH(G35,[1]병원리스트!F:F,0))</f>
        <v>서울</v>
      </c>
      <c r="E35" s="26" t="s">
        <v>45</v>
      </c>
      <c r="F35" s="26" t="str">
        <f>INDEX([1]병원리스트!G:G,MATCH([1]양식!G36,[1]병원리스트!F:F,0))</f>
        <v>11100923</v>
      </c>
      <c r="G35" s="27" t="s">
        <v>59</v>
      </c>
      <c r="H35" s="26" t="s">
        <v>47</v>
      </c>
      <c r="I35" s="26" t="str">
        <f>IF(INDEX([1]병원리스트!K:K,MATCH(G35,[1]병원리스트!F:F,0))="","",INDEX([1]병원리스트!K:K,MATCH(G35,[1]병원리스트!F:F,0)))</f>
        <v>O</v>
      </c>
      <c r="J35" s="26"/>
      <c r="K35" s="26"/>
      <c r="L35" s="40">
        <v>1193</v>
      </c>
      <c r="M35" s="45">
        <v>30</v>
      </c>
      <c r="N35" s="45">
        <v>1</v>
      </c>
      <c r="O35" s="45">
        <v>29</v>
      </c>
      <c r="P35" s="45">
        <v>0</v>
      </c>
      <c r="Q35" s="39">
        <v>252</v>
      </c>
      <c r="R35" s="39">
        <v>8</v>
      </c>
      <c r="S35" s="45">
        <v>77</v>
      </c>
      <c r="T35" s="45">
        <v>3</v>
      </c>
      <c r="U35" s="46">
        <v>175</v>
      </c>
      <c r="V35" s="45">
        <v>5</v>
      </c>
      <c r="W35" s="39">
        <v>0</v>
      </c>
      <c r="X35" s="39">
        <v>0</v>
      </c>
    </row>
    <row r="36" spans="3:29" s="28" customFormat="1" ht="18" customHeight="1">
      <c r="C36" s="26">
        <v>14</v>
      </c>
      <c r="D36" s="26" t="str">
        <f>INDEX([1]병원리스트!E:E,MATCH(G36,[1]병원리스트!F:F,0))</f>
        <v>서울</v>
      </c>
      <c r="E36" s="26" t="s">
        <v>45</v>
      </c>
      <c r="F36" s="26" t="str">
        <f>INDEX([1]병원리스트!G:G,MATCH([1]양식!G37,[1]병원리스트!F:F,0))</f>
        <v>11101199</v>
      </c>
      <c r="G36" s="27" t="s">
        <v>60</v>
      </c>
      <c r="H36" s="26" t="s">
        <v>47</v>
      </c>
      <c r="I36" s="26" t="str">
        <f>IF(INDEX([1]병원리스트!K:K,MATCH(G36,[1]병원리스트!F:F,0))="","",INDEX([1]병원리스트!K:K,MATCH(G36,[1]병원리스트!F:F,0)))</f>
        <v>O</v>
      </c>
      <c r="J36" s="26"/>
      <c r="K36" s="26"/>
      <c r="L36" s="40">
        <v>1437</v>
      </c>
      <c r="M36" s="40">
        <v>66</v>
      </c>
      <c r="N36" s="40">
        <v>6</v>
      </c>
      <c r="O36" s="40">
        <v>30</v>
      </c>
      <c r="P36" s="40">
        <v>0</v>
      </c>
      <c r="Q36" s="40">
        <v>370</v>
      </c>
      <c r="R36" s="40">
        <v>24</v>
      </c>
      <c r="S36" s="40">
        <v>39</v>
      </c>
      <c r="T36" s="40">
        <v>1</v>
      </c>
      <c r="U36" s="40">
        <v>331</v>
      </c>
      <c r="V36" s="40">
        <v>23</v>
      </c>
      <c r="W36" s="40">
        <v>0</v>
      </c>
      <c r="X36" s="40">
        <v>0</v>
      </c>
    </row>
    <row r="37" spans="3:29" s="28" customFormat="1" ht="18" customHeight="1">
      <c r="C37" s="26">
        <v>15</v>
      </c>
      <c r="D37" s="26" t="str">
        <f>INDEX([1]병원리스트!E:E,MATCH(G37,[1]병원리스트!F:F,0))</f>
        <v>서울</v>
      </c>
      <c r="E37" s="26" t="s">
        <v>45</v>
      </c>
      <c r="F37" s="26" t="str">
        <f>INDEX([1]병원리스트!G:G,MATCH([1]양식!G38,[1]병원리스트!F:F,0))</f>
        <v>11100141</v>
      </c>
      <c r="G37" s="27" t="s">
        <v>61</v>
      </c>
      <c r="H37" s="26" t="s">
        <v>47</v>
      </c>
      <c r="I37" s="26" t="str">
        <f>IF(INDEX([1]병원리스트!K:K,MATCH(G37,[1]병원리스트!F:F,0))="","",INDEX([1]병원리스트!K:K,MATCH(G37,[1]병원리스트!F:F,0)))</f>
        <v>O</v>
      </c>
      <c r="J37" s="26"/>
      <c r="K37" s="26"/>
      <c r="L37" s="40">
        <v>1391</v>
      </c>
      <c r="M37" s="39">
        <v>58</v>
      </c>
      <c r="N37" s="39">
        <v>1</v>
      </c>
      <c r="O37" s="39">
        <v>15</v>
      </c>
      <c r="P37" s="39">
        <v>0</v>
      </c>
      <c r="Q37" s="39">
        <v>418</v>
      </c>
      <c r="R37" s="39">
        <v>18</v>
      </c>
      <c r="S37" s="39">
        <v>76</v>
      </c>
      <c r="T37" s="39">
        <v>2</v>
      </c>
      <c r="U37" s="39">
        <v>342</v>
      </c>
      <c r="V37" s="39">
        <v>16</v>
      </c>
      <c r="W37" s="39">
        <v>0</v>
      </c>
      <c r="X37" s="39">
        <v>0</v>
      </c>
    </row>
    <row r="38" spans="3:29" s="28" customFormat="1" ht="18" customHeight="1">
      <c r="C38" s="26">
        <v>17</v>
      </c>
      <c r="D38" s="26" t="str">
        <f>INDEX([1]병원리스트!E:E,MATCH(G38,[1]병원리스트!F:F,0))</f>
        <v>서울</v>
      </c>
      <c r="E38" s="26" t="s">
        <v>45</v>
      </c>
      <c r="F38" s="26" t="str">
        <f>INDEX([1]병원리스트!G:G,MATCH([1]양식!G40,[1]병원리스트!F:F,0))</f>
        <v>11100711</v>
      </c>
      <c r="G38" s="27" t="s">
        <v>62</v>
      </c>
      <c r="H38" s="26" t="s">
        <v>47</v>
      </c>
      <c r="I38" s="26" t="str">
        <f>IF(INDEX([1]병원리스트!K:K,MATCH(G38,[1]병원리스트!F:F,0))="","",INDEX([1]병원리스트!K:K,MATCH(G38,[1]병원리스트!F:F,0)))</f>
        <v>x</v>
      </c>
      <c r="J38" s="26"/>
      <c r="K38" s="26"/>
      <c r="L38" s="43">
        <v>399</v>
      </c>
      <c r="M38" s="42">
        <v>21</v>
      </c>
      <c r="N38" s="42">
        <v>0</v>
      </c>
      <c r="O38" s="42">
        <v>17</v>
      </c>
      <c r="P38" s="42">
        <v>0</v>
      </c>
      <c r="Q38" s="42">
        <v>205</v>
      </c>
      <c r="R38" s="42">
        <v>0</v>
      </c>
      <c r="S38" s="42">
        <v>30</v>
      </c>
      <c r="T38" s="42">
        <v>0</v>
      </c>
      <c r="U38" s="42">
        <v>175</v>
      </c>
      <c r="V38" s="42">
        <v>0</v>
      </c>
      <c r="W38" s="42">
        <v>0</v>
      </c>
      <c r="X38" s="42">
        <v>0</v>
      </c>
    </row>
    <row r="39" spans="3:29" s="28" customFormat="1" ht="18.75" customHeight="1">
      <c r="C39" s="26">
        <v>18</v>
      </c>
      <c r="D39" s="26" t="str">
        <f>INDEX([1]병원리스트!E:E,MATCH(G39,[1]병원리스트!F:F,0))</f>
        <v>서울</v>
      </c>
      <c r="E39" s="26" t="s">
        <v>45</v>
      </c>
      <c r="F39" s="26" t="str">
        <f>INDEX([1]병원리스트!G:G,MATCH([1]양식!G41,[1]병원리스트!F:F,0))</f>
        <v>11100893</v>
      </c>
      <c r="G39" s="27" t="s">
        <v>63</v>
      </c>
      <c r="H39" s="26" t="s">
        <v>47</v>
      </c>
      <c r="I39" s="26" t="str">
        <f>IF(INDEX([1]병원리스트!K:K,MATCH(G39,[1]병원리스트!F:F,0))="","",INDEX([1]병원리스트!K:K,MATCH(G39,[1]병원리스트!F:F,0)))</f>
        <v>x</v>
      </c>
      <c r="J39" s="26"/>
      <c r="K39" s="26"/>
      <c r="L39" s="43">
        <v>624</v>
      </c>
      <c r="M39" s="42">
        <v>33</v>
      </c>
      <c r="N39" s="42">
        <v>1</v>
      </c>
      <c r="O39" s="42">
        <v>5</v>
      </c>
      <c r="P39" s="42">
        <v>0</v>
      </c>
      <c r="Q39" s="42">
        <v>212</v>
      </c>
      <c r="R39" s="42">
        <v>13</v>
      </c>
      <c r="S39" s="42">
        <v>53</v>
      </c>
      <c r="T39" s="42">
        <v>7</v>
      </c>
      <c r="U39" s="85">
        <v>159</v>
      </c>
      <c r="V39" s="42">
        <v>6</v>
      </c>
      <c r="W39" s="42">
        <v>0</v>
      </c>
      <c r="X39" s="42">
        <v>0</v>
      </c>
      <c r="AA39" s="32"/>
      <c r="AB39" s="33"/>
      <c r="AC39" s="34"/>
    </row>
    <row r="40" spans="3:29" s="28" customFormat="1" ht="18" customHeight="1">
      <c r="C40" s="26">
        <v>19</v>
      </c>
      <c r="D40" s="26" t="str">
        <f>INDEX([1]병원리스트!E:E,MATCH(G40,[1]병원리스트!F:F,0))</f>
        <v>서울</v>
      </c>
      <c r="E40" s="26" t="s">
        <v>45</v>
      </c>
      <c r="F40" s="26" t="str">
        <f>INDEX([1]병원리스트!G:G,MATCH([1]양식!G42,[1]병원리스트!F:F,0))</f>
        <v>11100982</v>
      </c>
      <c r="G40" s="27" t="s">
        <v>64</v>
      </c>
      <c r="H40" s="26" t="s">
        <v>47</v>
      </c>
      <c r="I40" s="26" t="str">
        <f>IF(INDEX([1]병원리스트!K:K,MATCH(G40,[1]병원리스트!F:F,0))="","",INDEX([1]병원리스트!K:K,MATCH(G40,[1]병원리스트!F:F,0)))</f>
        <v>x</v>
      </c>
      <c r="J40" s="26"/>
      <c r="K40" s="26"/>
      <c r="L40" s="43">
        <v>321</v>
      </c>
      <c r="M40" s="42">
        <v>15</v>
      </c>
      <c r="N40" s="42">
        <v>0</v>
      </c>
      <c r="O40" s="42">
        <v>5</v>
      </c>
      <c r="P40" s="42">
        <v>0</v>
      </c>
      <c r="Q40" s="42">
        <v>196</v>
      </c>
      <c r="R40" s="42">
        <v>9</v>
      </c>
      <c r="S40" s="42">
        <v>78</v>
      </c>
      <c r="T40" s="42">
        <v>1</v>
      </c>
      <c r="U40" s="42">
        <v>118</v>
      </c>
      <c r="V40" s="42">
        <v>8</v>
      </c>
      <c r="W40" s="42">
        <v>0</v>
      </c>
      <c r="X40" s="42">
        <v>0</v>
      </c>
      <c r="AB40" s="32"/>
    </row>
    <row r="41" spans="3:29" s="28" customFormat="1" ht="18" customHeight="1">
      <c r="C41" s="26">
        <v>20</v>
      </c>
      <c r="D41" s="26" t="str">
        <f>INDEX([1]병원리스트!E:E,MATCH(G41,[1]병원리스트!F:F,0))</f>
        <v>서울</v>
      </c>
      <c r="E41" s="26" t="s">
        <v>45</v>
      </c>
      <c r="F41" s="26" t="str">
        <f>INDEX([1]병원리스트!G:G,MATCH([1]양식!G43,[1]병원리스트!F:F,0))</f>
        <v>11101385</v>
      </c>
      <c r="G41" s="27" t="s">
        <v>65</v>
      </c>
      <c r="H41" s="26" t="s">
        <v>47</v>
      </c>
      <c r="I41" s="26" t="str">
        <f>IF(INDEX([1]병원리스트!K:K,MATCH(G41,[1]병원리스트!F:F,0))="","",INDEX([1]병원리스트!K:K,MATCH(G41,[1]병원리스트!F:F,0)))</f>
        <v>x</v>
      </c>
      <c r="J41" s="26"/>
      <c r="K41" s="26"/>
      <c r="L41" s="86">
        <v>431</v>
      </c>
      <c r="M41" s="87">
        <v>13</v>
      </c>
      <c r="N41" s="87">
        <v>1</v>
      </c>
      <c r="O41" s="87">
        <v>10</v>
      </c>
      <c r="P41" s="87">
        <v>0</v>
      </c>
      <c r="Q41" s="88">
        <v>191</v>
      </c>
      <c r="R41" s="88">
        <v>11</v>
      </c>
      <c r="S41" s="87">
        <v>38</v>
      </c>
      <c r="T41" s="87">
        <v>4</v>
      </c>
      <c r="U41" s="87">
        <v>153</v>
      </c>
      <c r="V41" s="87">
        <v>7</v>
      </c>
      <c r="W41" s="88">
        <v>0</v>
      </c>
      <c r="X41" s="88">
        <v>0</v>
      </c>
    </row>
    <row r="42" spans="3:29" s="28" customFormat="1" ht="18" customHeight="1">
      <c r="C42" s="26">
        <v>21</v>
      </c>
      <c r="D42" s="26" t="str">
        <f>INDEX([1]병원리스트!E:E,MATCH(G42,[1]병원리스트!F:F,0))</f>
        <v>서울</v>
      </c>
      <c r="E42" s="26" t="s">
        <v>52</v>
      </c>
      <c r="F42" s="26" t="str">
        <f>INDEX([1]병원리스트!G:G,MATCH([1]양식!G44,[1]병원리스트!F:F,0))</f>
        <v>11100109</v>
      </c>
      <c r="G42" s="27" t="s">
        <v>66</v>
      </c>
      <c r="H42" s="26" t="s">
        <v>47</v>
      </c>
      <c r="I42" s="26" t="str">
        <f>IF(INDEX([1]병원리스트!K:K,MATCH(G42,[1]병원리스트!F:F,0))="","",INDEX([1]병원리스트!K:K,MATCH(G42,[1]병원리스트!F:F,0)))</f>
        <v>O</v>
      </c>
      <c r="J42" s="26" t="s">
        <v>47</v>
      </c>
      <c r="K42" s="26"/>
      <c r="L42" s="50">
        <v>583</v>
      </c>
      <c r="M42" s="49">
        <v>4</v>
      </c>
      <c r="N42" s="49">
        <v>193</v>
      </c>
      <c r="O42" s="49">
        <v>5</v>
      </c>
      <c r="P42" s="49">
        <v>0</v>
      </c>
      <c r="Q42" s="39">
        <v>548</v>
      </c>
      <c r="R42" s="39">
        <v>20</v>
      </c>
      <c r="S42" s="39">
        <v>274</v>
      </c>
      <c r="T42" s="39">
        <v>10</v>
      </c>
      <c r="U42" s="39">
        <v>193</v>
      </c>
      <c r="V42" s="39">
        <v>4</v>
      </c>
      <c r="W42" s="39">
        <v>81</v>
      </c>
      <c r="X42" s="39">
        <v>6</v>
      </c>
    </row>
    <row r="43" spans="3:29" s="28" customFormat="1" ht="18" customHeight="1">
      <c r="C43" s="26">
        <v>22</v>
      </c>
      <c r="D43" s="26" t="str">
        <f>INDEX([1]병원리스트!E:E,MATCH(G43,[1]병원리스트!F:F,0))</f>
        <v>서울</v>
      </c>
      <c r="E43" s="26" t="s">
        <v>45</v>
      </c>
      <c r="F43" s="26" t="str">
        <f>INDEX([1]병원리스트!G:G,MATCH([1]양식!G45,[1]병원리스트!F:F,0))</f>
        <v>11101059</v>
      </c>
      <c r="G43" s="27" t="s">
        <v>67</v>
      </c>
      <c r="H43" s="26" t="s">
        <v>47</v>
      </c>
      <c r="I43" s="26" t="str">
        <f>IF(INDEX([1]병원리스트!K:K,MATCH(G43,[1]병원리스트!F:F,0))="","",INDEX([1]병원리스트!K:K,MATCH(G43,[1]병원리스트!F:F,0)))</f>
        <v>x</v>
      </c>
      <c r="J43" s="26"/>
      <c r="K43" s="26"/>
      <c r="L43" s="38">
        <v>830</v>
      </c>
      <c r="M43" s="39">
        <v>38</v>
      </c>
      <c r="N43" s="39">
        <v>0</v>
      </c>
      <c r="O43" s="39">
        <v>39</v>
      </c>
      <c r="P43" s="39">
        <v>0</v>
      </c>
      <c r="Q43" s="39">
        <v>377</v>
      </c>
      <c r="R43" s="39">
        <v>10</v>
      </c>
      <c r="S43" s="39">
        <v>198</v>
      </c>
      <c r="T43" s="39">
        <v>7</v>
      </c>
      <c r="U43" s="39">
        <v>179</v>
      </c>
      <c r="V43" s="39">
        <v>3</v>
      </c>
      <c r="W43" s="39">
        <v>0</v>
      </c>
      <c r="X43" s="39">
        <v>0</v>
      </c>
    </row>
    <row r="44" spans="3:29" s="28" customFormat="1" ht="18" customHeight="1">
      <c r="C44" s="26">
        <v>23</v>
      </c>
      <c r="D44" s="26" t="str">
        <f>INDEX([1]병원리스트!E:E,MATCH(G44,[1]병원리스트!F:F,0))</f>
        <v>서울</v>
      </c>
      <c r="E44" s="26" t="s">
        <v>45</v>
      </c>
      <c r="F44" s="26" t="str">
        <f>INDEX([1]병원리스트!G:G,MATCH([1]양식!G46,[1]병원리스트!F:F,0))</f>
        <v>11101334</v>
      </c>
      <c r="G44" s="27" t="s">
        <v>68</v>
      </c>
      <c r="H44" s="26" t="s">
        <v>47</v>
      </c>
      <c r="I44" s="26" t="str">
        <f>IF(INDEX([1]병원리스트!K:K,MATCH(G44,[1]병원리스트!F:F,0))="","",INDEX([1]병원리스트!K:K,MATCH(G44,[1]병원리스트!F:F,0)))</f>
        <v>O</v>
      </c>
      <c r="J44" s="26"/>
      <c r="K44" s="26"/>
      <c r="L44" s="38">
        <v>614</v>
      </c>
      <c r="M44" s="39">
        <v>42</v>
      </c>
      <c r="N44" s="39">
        <v>1</v>
      </c>
      <c r="O44" s="39">
        <v>33</v>
      </c>
      <c r="P44" s="39">
        <v>0</v>
      </c>
      <c r="Q44" s="39">
        <v>285</v>
      </c>
      <c r="R44" s="39">
        <v>15</v>
      </c>
      <c r="S44" s="39">
        <v>32</v>
      </c>
      <c r="T44" s="39">
        <v>11</v>
      </c>
      <c r="U44" s="39">
        <v>253</v>
      </c>
      <c r="V44" s="39">
        <v>4</v>
      </c>
      <c r="W44" s="39">
        <v>0</v>
      </c>
      <c r="X44" s="39">
        <v>0</v>
      </c>
    </row>
    <row r="45" spans="3:29" s="28" customFormat="1" ht="18" customHeight="1">
      <c r="C45" s="26">
        <v>24</v>
      </c>
      <c r="D45" s="26" t="str">
        <f>INDEX([1]병원리스트!E:E,MATCH(G45,[1]병원리스트!F:F,0))</f>
        <v>서울</v>
      </c>
      <c r="E45" s="26" t="s">
        <v>45</v>
      </c>
      <c r="F45" s="26" t="str">
        <f>INDEX([1]병원리스트!G:G,MATCH([1]양식!G47,[1]병원리스트!F:F,0))</f>
        <v>11100699</v>
      </c>
      <c r="G45" s="27" t="s">
        <v>69</v>
      </c>
      <c r="H45" s="26" t="s">
        <v>47</v>
      </c>
      <c r="I45" s="26" t="str">
        <f>IF(INDEX([1]병원리스트!K:K,MATCH(G45,[1]병원리스트!F:F,0))="","",INDEX([1]병원리스트!K:K,MATCH(G45,[1]병원리스트!F:F,0)))</f>
        <v>x</v>
      </c>
      <c r="J45" s="26"/>
      <c r="K45" s="26"/>
      <c r="L45" s="89">
        <v>793</v>
      </c>
      <c r="M45" s="90">
        <v>29</v>
      </c>
      <c r="N45" s="90">
        <v>0</v>
      </c>
      <c r="O45" s="90">
        <v>19</v>
      </c>
      <c r="P45" s="90">
        <v>8</v>
      </c>
      <c r="Q45" s="90">
        <v>202</v>
      </c>
      <c r="R45" s="90">
        <v>0</v>
      </c>
      <c r="S45" s="90">
        <v>40</v>
      </c>
      <c r="T45" s="90">
        <v>0</v>
      </c>
      <c r="U45" s="90">
        <v>87</v>
      </c>
      <c r="V45" s="90">
        <v>0</v>
      </c>
      <c r="W45" s="90">
        <v>75</v>
      </c>
      <c r="X45" s="90">
        <v>0</v>
      </c>
      <c r="Y45" s="29"/>
      <c r="Z45" s="29"/>
    </row>
    <row r="46" spans="3:29" s="28" customFormat="1" ht="18" customHeight="1">
      <c r="C46" s="26">
        <v>25</v>
      </c>
      <c r="D46" s="26" t="str">
        <f>INDEX([1]병원리스트!E:E,MATCH(G46,[1]병원리스트!F:F,0))</f>
        <v>서울</v>
      </c>
      <c r="E46" s="26" t="s">
        <v>45</v>
      </c>
      <c r="F46" s="26" t="str">
        <f>INDEX([1]병원리스트!G:G,MATCH([1]양식!G48,[1]병원리스트!F:F,0))</f>
        <v>11100176</v>
      </c>
      <c r="G46" s="27" t="s">
        <v>70</v>
      </c>
      <c r="H46" s="26" t="s">
        <v>47</v>
      </c>
      <c r="I46" s="26" t="str">
        <f>IF(INDEX([1]병원리스트!K:K,MATCH(G46,[1]병원리스트!F:F,0))="","",INDEX([1]병원리스트!K:K,MATCH(G46,[1]병원리스트!F:F,0)))</f>
        <v>O</v>
      </c>
      <c r="J46" s="26"/>
      <c r="K46" s="26"/>
      <c r="L46" s="43"/>
      <c r="M46" s="42"/>
      <c r="N46" s="42"/>
      <c r="O46" s="42"/>
      <c r="P46" s="42"/>
      <c r="Q46" s="42"/>
      <c r="R46" s="42"/>
      <c r="S46" s="42"/>
      <c r="T46" s="42"/>
      <c r="U46" s="42"/>
      <c r="V46" s="42"/>
      <c r="W46" s="42"/>
      <c r="X46" s="42"/>
    </row>
    <row r="47" spans="3:29" s="28" customFormat="1" ht="18" customHeight="1">
      <c r="C47" s="26">
        <v>27</v>
      </c>
      <c r="D47" s="26" t="str">
        <f>INDEX([1]병원리스트!E:E,MATCH(G47,[1]병원리스트!F:F,0))</f>
        <v>서울</v>
      </c>
      <c r="E47" s="26" t="s">
        <v>45</v>
      </c>
      <c r="F47" s="26" t="str">
        <f>INDEX([1]병원리스트!G:G,MATCH([1]양식!G50,[1]병원리스트!F:F,0))</f>
        <v>11101393</v>
      </c>
      <c r="G47" s="27" t="s">
        <v>71</v>
      </c>
      <c r="H47" s="26" t="s">
        <v>47</v>
      </c>
      <c r="I47" s="26" t="str">
        <f>IF(INDEX([1]병원리스트!K:K,MATCH(G47,[1]병원리스트!F:F,0))="","",INDEX([1]병원리스트!K:K,MATCH(G47,[1]병원리스트!F:F,0)))</f>
        <v>O</v>
      </c>
      <c r="J47" s="26"/>
      <c r="K47" s="26"/>
      <c r="L47" s="41">
        <v>1314</v>
      </c>
      <c r="M47" s="42">
        <v>40</v>
      </c>
      <c r="N47" s="42">
        <v>3</v>
      </c>
      <c r="O47" s="42">
        <v>21</v>
      </c>
      <c r="P47" s="42">
        <v>1</v>
      </c>
      <c r="Q47" s="42">
        <v>268</v>
      </c>
      <c r="R47" s="42">
        <v>21</v>
      </c>
      <c r="S47" s="42">
        <v>42</v>
      </c>
      <c r="T47" s="42">
        <v>1</v>
      </c>
      <c r="U47" s="42">
        <v>226</v>
      </c>
      <c r="V47" s="42">
        <v>20</v>
      </c>
      <c r="W47" s="42">
        <v>0</v>
      </c>
      <c r="X47" s="42">
        <v>0</v>
      </c>
    </row>
    <row r="48" spans="3:29" s="28" customFormat="1" ht="18" customHeight="1">
      <c r="C48" s="26">
        <v>28</v>
      </c>
      <c r="D48" s="26" t="str">
        <f>INDEX([1]병원리스트!E:E,MATCH(G48,[1]병원리스트!F:F,0))</f>
        <v>서울</v>
      </c>
      <c r="E48" s="26" t="s">
        <v>45</v>
      </c>
      <c r="F48" s="26" t="str">
        <f>INDEX([1]병원리스트!G:G,MATCH([1]양식!G51,[1]병원리스트!F:F,0))</f>
        <v>11101253</v>
      </c>
      <c r="G48" s="27" t="s">
        <v>72</v>
      </c>
      <c r="H48" s="26" t="s">
        <v>47</v>
      </c>
      <c r="I48" s="26" t="str">
        <f>IF(INDEX([1]병원리스트!K:K,MATCH(G48,[1]병원리스트!F:F,0))="","",INDEX([1]병원리스트!K:K,MATCH(G48,[1]병원리스트!F:F,0)))</f>
        <v>x</v>
      </c>
      <c r="J48" s="26"/>
      <c r="K48" s="26"/>
      <c r="L48" s="43">
        <v>826</v>
      </c>
      <c r="M48" s="42">
        <v>23</v>
      </c>
      <c r="N48" s="42">
        <v>0</v>
      </c>
      <c r="O48" s="42">
        <v>5</v>
      </c>
      <c r="P48" s="42">
        <v>0</v>
      </c>
      <c r="Q48" s="42">
        <v>271</v>
      </c>
      <c r="R48" s="42">
        <v>20</v>
      </c>
      <c r="S48" s="42">
        <v>46</v>
      </c>
      <c r="T48" s="42">
        <v>8</v>
      </c>
      <c r="U48" s="42">
        <v>225</v>
      </c>
      <c r="V48" s="42">
        <v>8</v>
      </c>
      <c r="W48" s="42">
        <v>0</v>
      </c>
      <c r="X48" s="42">
        <v>4</v>
      </c>
    </row>
    <row r="49" spans="3:24" s="28" customFormat="1" ht="18" customHeight="1">
      <c r="C49" s="26">
        <v>29</v>
      </c>
      <c r="D49" s="26" t="str">
        <f>INDEX([1]병원리스트!E:E,MATCH(G49,[1]병원리스트!F:F,0))</f>
        <v>서울</v>
      </c>
      <c r="E49" s="26" t="s">
        <v>45</v>
      </c>
      <c r="F49" s="26" t="str">
        <f>INDEX([1]병원리스트!G:G,MATCH([1]양식!G52,[1]병원리스트!F:F,0))</f>
        <v>11100991</v>
      </c>
      <c r="G49" s="27" t="s">
        <v>73</v>
      </c>
      <c r="H49" s="26" t="s">
        <v>47</v>
      </c>
      <c r="I49" s="26" t="str">
        <f>IF(INDEX([1]병원리스트!K:K,MATCH(G49,[1]병원리스트!F:F,0))="","",INDEX([1]병원리스트!K:K,MATCH(G49,[1]병원리스트!F:F,0)))</f>
        <v>x</v>
      </c>
      <c r="J49" s="26"/>
      <c r="K49" s="26"/>
      <c r="L49" s="38">
        <v>459</v>
      </c>
      <c r="M49" s="39">
        <v>15</v>
      </c>
      <c r="N49" s="39">
        <v>2</v>
      </c>
      <c r="O49" s="39">
        <v>8</v>
      </c>
      <c r="P49" s="39">
        <v>0</v>
      </c>
      <c r="Q49" s="39">
        <v>147</v>
      </c>
      <c r="R49" s="39">
        <v>19</v>
      </c>
      <c r="S49" s="39">
        <v>15</v>
      </c>
      <c r="T49" s="39">
        <v>1</v>
      </c>
      <c r="U49" s="39">
        <v>132</v>
      </c>
      <c r="V49" s="39">
        <v>18</v>
      </c>
      <c r="W49" s="39">
        <v>0</v>
      </c>
      <c r="X49" s="39">
        <v>0</v>
      </c>
    </row>
    <row r="50" spans="3:24" s="28" customFormat="1" ht="18" customHeight="1">
      <c r="C50" s="26">
        <v>30</v>
      </c>
      <c r="D50" s="26" t="str">
        <f>INDEX([1]병원리스트!E:E,MATCH(G50,[1]병원리스트!F:F,0))</f>
        <v>서울</v>
      </c>
      <c r="E50" s="26" t="s">
        <v>45</v>
      </c>
      <c r="F50" s="26" t="str">
        <f>INDEX([1]병원리스트!G:G,MATCH([1]양식!G53,[1]병원리스트!F:F,0))</f>
        <v>11100907</v>
      </c>
      <c r="G50" s="27" t="s">
        <v>74</v>
      </c>
      <c r="H50" s="26" t="s">
        <v>47</v>
      </c>
      <c r="I50" s="26" t="str">
        <f>IF(INDEX([1]병원리스트!K:K,MATCH(G50,[1]병원리스트!F:F,0))="","",INDEX([1]병원리스트!K:K,MATCH(G50,[1]병원리스트!F:F,0)))</f>
        <v>O</v>
      </c>
      <c r="J50" s="26"/>
      <c r="K50" s="26"/>
      <c r="L50" s="38">
        <v>341</v>
      </c>
      <c r="M50" s="39">
        <v>7</v>
      </c>
      <c r="N50" s="39">
        <v>0</v>
      </c>
      <c r="O50" s="39">
        <v>11</v>
      </c>
      <c r="P50" s="39">
        <v>0</v>
      </c>
      <c r="Q50" s="39">
        <v>208</v>
      </c>
      <c r="R50" s="39">
        <v>9</v>
      </c>
      <c r="S50" s="39">
        <v>64</v>
      </c>
      <c r="T50" s="39">
        <v>7</v>
      </c>
      <c r="U50" s="39">
        <v>144</v>
      </c>
      <c r="V50" s="39">
        <v>2</v>
      </c>
      <c r="W50" s="39">
        <v>0</v>
      </c>
      <c r="X50" s="39">
        <v>0</v>
      </c>
    </row>
    <row r="51" spans="3:24" s="28" customFormat="1" ht="18" customHeight="1">
      <c r="C51" s="26">
        <v>31</v>
      </c>
      <c r="D51" s="26" t="str">
        <f>INDEX([1]병원리스트!E:E,MATCH(G51,[1]병원리스트!F:F,0))</f>
        <v>서울</v>
      </c>
      <c r="E51" s="26" t="s">
        <v>45</v>
      </c>
      <c r="F51" s="26" t="str">
        <f>INDEX([1]병원리스트!G:G,MATCH([1]양식!G54,[1]병원리스트!F:F,0))</f>
        <v>11101415</v>
      </c>
      <c r="G51" s="27" t="s">
        <v>79</v>
      </c>
      <c r="H51" s="26" t="s">
        <v>47</v>
      </c>
      <c r="I51" s="26" t="str">
        <f>IF(INDEX([1]병원리스트!K:K,MATCH(G51,[1]병원리스트!F:F,0))="","",INDEX([1]병원리스트!K:K,MATCH(G51,[1]병원리스트!F:F,0)))</f>
        <v>x</v>
      </c>
      <c r="J51" s="26"/>
      <c r="K51" s="26"/>
      <c r="L51" s="91">
        <v>449</v>
      </c>
      <c r="M51" s="92">
        <v>24</v>
      </c>
      <c r="N51" s="92">
        <v>2</v>
      </c>
      <c r="O51" s="92">
        <v>5</v>
      </c>
      <c r="P51" s="92">
        <v>0</v>
      </c>
      <c r="Q51" s="92">
        <v>205</v>
      </c>
      <c r="R51" s="92">
        <v>19</v>
      </c>
      <c r="S51" s="92">
        <v>16</v>
      </c>
      <c r="T51" s="92">
        <v>1</v>
      </c>
      <c r="U51" s="92">
        <v>189</v>
      </c>
      <c r="V51" s="92">
        <v>14</v>
      </c>
      <c r="W51" s="92">
        <v>0</v>
      </c>
      <c r="X51" s="92">
        <v>4</v>
      </c>
    </row>
    <row r="52" spans="3:24" s="28" customFormat="1" ht="18" customHeight="1">
      <c r="C52" s="26">
        <v>32</v>
      </c>
      <c r="D52" s="26" t="str">
        <f>INDEX([1]병원리스트!E:E,MATCH(G52,[1]병원리스트!F:F,0))</f>
        <v>서울</v>
      </c>
      <c r="E52" s="26" t="s">
        <v>45</v>
      </c>
      <c r="F52" s="26" t="str">
        <f>INDEX([1]병원리스트!G:G,MATCH([1]양식!G55,[1]병원리스트!F:F,0))</f>
        <v>11100397</v>
      </c>
      <c r="G52" s="27" t="s">
        <v>75</v>
      </c>
      <c r="H52" s="26" t="s">
        <v>47</v>
      </c>
      <c r="I52" s="26" t="str">
        <f>IF(INDEX([1]병원리스트!K:K,MATCH(G52,[1]병원리스트!F:F,0))="","",INDEX([1]병원리스트!K:K,MATCH(G52,[1]병원리스트!F:F,0)))</f>
        <v>O</v>
      </c>
      <c r="J52" s="26"/>
      <c r="K52" s="26"/>
      <c r="L52" s="43">
        <v>936</v>
      </c>
      <c r="M52" s="42">
        <v>30</v>
      </c>
      <c r="N52" s="42">
        <v>2</v>
      </c>
      <c r="O52" s="42">
        <v>18</v>
      </c>
      <c r="P52" s="42">
        <v>0</v>
      </c>
      <c r="Q52" s="42">
        <v>243</v>
      </c>
      <c r="R52" s="42">
        <v>15</v>
      </c>
      <c r="S52" s="42">
        <v>34</v>
      </c>
      <c r="T52" s="42">
        <v>3</v>
      </c>
      <c r="U52" s="42">
        <v>209</v>
      </c>
      <c r="V52" s="42">
        <v>12</v>
      </c>
      <c r="W52" s="42">
        <v>0</v>
      </c>
      <c r="X52" s="42">
        <v>0</v>
      </c>
    </row>
    <row r="53" spans="3:24" s="28" customFormat="1" ht="18" customHeight="1">
      <c r="C53" s="26">
        <v>33</v>
      </c>
      <c r="D53" s="26" t="str">
        <f>INDEX([1]병원리스트!E:E,MATCH(G53,[1]병원리스트!F:F,0))</f>
        <v>서울</v>
      </c>
      <c r="E53" s="26" t="s">
        <v>45</v>
      </c>
      <c r="F53" s="26" t="str">
        <f>INDEX([1]병원리스트!G:G,MATCH([1]양식!G56,[1]병원리스트!F:F,0))</f>
        <v>11100931</v>
      </c>
      <c r="G53" s="27" t="s">
        <v>76</v>
      </c>
      <c r="H53" s="26" t="s">
        <v>47</v>
      </c>
      <c r="I53" s="26" t="str">
        <f>IF(INDEX([1]병원리스트!K:K,MATCH(G53,[1]병원리스트!F:F,0))="","",INDEX([1]병원리스트!K:K,MATCH(G53,[1]병원리스트!F:F,0)))</f>
        <v>x</v>
      </c>
      <c r="J53" s="26"/>
      <c r="K53" s="26"/>
      <c r="L53" s="43">
        <v>647</v>
      </c>
      <c r="M53" s="42">
        <v>20</v>
      </c>
      <c r="N53" s="42">
        <v>0</v>
      </c>
      <c r="O53" s="42">
        <v>12</v>
      </c>
      <c r="P53" s="42">
        <v>0</v>
      </c>
      <c r="Q53" s="42">
        <v>124</v>
      </c>
      <c r="R53" s="42">
        <v>0</v>
      </c>
      <c r="S53" s="42">
        <v>48</v>
      </c>
      <c r="T53" s="42">
        <v>0</v>
      </c>
      <c r="U53" s="42">
        <v>76</v>
      </c>
      <c r="V53" s="42">
        <v>0</v>
      </c>
      <c r="W53" s="42">
        <v>0</v>
      </c>
      <c r="X53" s="42">
        <v>0</v>
      </c>
    </row>
    <row r="54" spans="3:24" s="28" customFormat="1" ht="18" customHeight="1">
      <c r="C54" s="26">
        <v>35</v>
      </c>
      <c r="D54" s="26" t="str">
        <f>INDEX([1]병원리스트!E:E,MATCH(G54,[1]병원리스트!F:F,0))</f>
        <v>서울</v>
      </c>
      <c r="E54" s="26" t="s">
        <v>45</v>
      </c>
      <c r="F54" s="26" t="str">
        <f>INDEX([1]병원리스트!G:G,MATCH([1]양식!G58,[1]병원리스트!F:F,0))</f>
        <v>11101369</v>
      </c>
      <c r="G54" s="27" t="s">
        <v>77</v>
      </c>
      <c r="H54" s="26" t="s">
        <v>47</v>
      </c>
      <c r="I54" s="26" t="str">
        <f>IF(INDEX([1]병원리스트!K:K,MATCH(G54,[1]병원리스트!F:F,0))="","",INDEX([1]병원리스트!K:K,MATCH(G54,[1]병원리스트!F:F,0)))</f>
        <v>O</v>
      </c>
      <c r="J54" s="26"/>
      <c r="K54" s="26"/>
      <c r="L54" s="40">
        <v>2956</v>
      </c>
      <c r="M54" s="39">
        <v>148</v>
      </c>
      <c r="N54" s="39">
        <v>9</v>
      </c>
      <c r="O54" s="39">
        <v>95</v>
      </c>
      <c r="P54" s="39">
        <v>8</v>
      </c>
      <c r="Q54" s="39">
        <v>808</v>
      </c>
      <c r="R54" s="39">
        <v>76</v>
      </c>
      <c r="S54" s="39">
        <v>93</v>
      </c>
      <c r="T54" s="39">
        <v>16</v>
      </c>
      <c r="U54" s="39">
        <v>715</v>
      </c>
      <c r="V54" s="39">
        <v>60</v>
      </c>
      <c r="W54" s="39">
        <v>0</v>
      </c>
      <c r="X54" s="39">
        <v>0</v>
      </c>
    </row>
    <row r="55" spans="3:24" ht="13.5" customHeight="1">
      <c r="G55" s="21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3"/>
      <c r="V55" s="23"/>
      <c r="W55" s="23"/>
      <c r="X55" s="23"/>
    </row>
    <row r="56" spans="3:24" ht="38.25" customHeight="1">
      <c r="G56" s="35"/>
      <c r="H56" s="22"/>
      <c r="I56" s="22"/>
      <c r="J56" s="22"/>
      <c r="K56" s="22"/>
      <c r="L56" s="30"/>
      <c r="M56" s="30"/>
      <c r="N56" s="36"/>
      <c r="O56" s="31"/>
      <c r="P56" s="22"/>
      <c r="Q56" s="57"/>
      <c r="R56" s="57"/>
      <c r="S56" s="57"/>
      <c r="T56" s="57"/>
      <c r="U56" s="57"/>
      <c r="V56" s="57"/>
      <c r="W56" s="57"/>
      <c r="X56" s="57"/>
    </row>
    <row r="57" spans="3:24" ht="13.5" customHeight="1">
      <c r="G57" s="22"/>
      <c r="H57" s="22"/>
      <c r="I57" s="22"/>
      <c r="J57" s="22"/>
      <c r="K57" s="22"/>
      <c r="L57" s="22"/>
      <c r="M57" s="22"/>
      <c r="N57" s="37"/>
      <c r="O57" s="22"/>
      <c r="P57" s="22"/>
      <c r="Q57" s="22"/>
      <c r="R57" s="22"/>
      <c r="S57" s="22"/>
      <c r="T57" s="22"/>
      <c r="U57" s="23"/>
      <c r="V57" s="23"/>
      <c r="W57" s="23"/>
      <c r="X57" s="23"/>
    </row>
    <row r="58" spans="3:24" ht="13.5" customHeight="1">
      <c r="G58" s="22"/>
      <c r="H58" s="22"/>
      <c r="I58" s="22"/>
      <c r="J58" s="22"/>
      <c r="K58" s="22"/>
      <c r="L58" s="22"/>
      <c r="M58" s="22"/>
      <c r="N58" s="22"/>
      <c r="O58" s="23"/>
      <c r="P58" s="23"/>
      <c r="Q58" s="23"/>
      <c r="R58" s="23"/>
    </row>
    <row r="59" spans="3:24" ht="13.5" customHeight="1"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3"/>
      <c r="V59" s="23"/>
      <c r="W59" s="23"/>
      <c r="X59" s="23"/>
    </row>
    <row r="60" spans="3:24" ht="13.5" customHeight="1">
      <c r="E60" s="2"/>
      <c r="G60" s="36"/>
      <c r="H60" s="22"/>
      <c r="I60" s="22"/>
      <c r="J60" s="22"/>
      <c r="K60" s="22"/>
      <c r="L60" s="36"/>
      <c r="M60" s="36"/>
      <c r="N60" s="37"/>
      <c r="O60" s="22"/>
      <c r="P60" s="22"/>
      <c r="Q60" s="22"/>
      <c r="R60" s="22"/>
      <c r="S60" s="22"/>
      <c r="T60" s="22"/>
      <c r="U60" s="23"/>
      <c r="V60" s="23"/>
      <c r="W60" s="23"/>
      <c r="X60" s="23"/>
    </row>
    <row r="61" spans="3:24" ht="13.5" customHeight="1">
      <c r="E61" s="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3"/>
      <c r="V61" s="23"/>
      <c r="W61" s="23"/>
      <c r="X61" s="23"/>
    </row>
    <row r="62" spans="3:24" ht="13.5" customHeight="1">
      <c r="E62" s="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3"/>
      <c r="V62" s="23"/>
      <c r="W62" s="23"/>
      <c r="X62" s="23"/>
    </row>
    <row r="63" spans="3:24">
      <c r="E63" s="28"/>
    </row>
    <row r="64" spans="3:24">
      <c r="E64" s="28"/>
    </row>
    <row r="65" spans="5:5">
      <c r="E65" s="28"/>
    </row>
    <row r="66" spans="5:5" ht="16.5">
      <c r="E66"/>
    </row>
    <row r="67" spans="5:5" ht="16.5">
      <c r="E67"/>
    </row>
    <row r="68" spans="5:5" ht="16.5">
      <c r="E68"/>
    </row>
    <row r="69" spans="5:5" ht="16.5">
      <c r="E69"/>
    </row>
    <row r="70" spans="5:5" ht="16.5">
      <c r="E70"/>
    </row>
    <row r="71" spans="5:5" ht="16.5">
      <c r="E71"/>
    </row>
    <row r="72" spans="5:5" ht="16.5">
      <c r="E72"/>
    </row>
    <row r="73" spans="5:5" ht="16.5">
      <c r="E73"/>
    </row>
    <row r="74" spans="5:5" ht="16.5">
      <c r="E74"/>
    </row>
    <row r="75" spans="5:5" ht="16.5">
      <c r="E75"/>
    </row>
    <row r="76" spans="5:5" ht="16.5">
      <c r="E76"/>
    </row>
    <row r="77" spans="5:5" ht="16.5">
      <c r="E77"/>
    </row>
    <row r="78" spans="5:5" ht="16.5">
      <c r="E78"/>
    </row>
    <row r="79" spans="5:5" ht="16.5">
      <c r="E79"/>
    </row>
    <row r="80" spans="5:5" ht="16.5">
      <c r="E80"/>
    </row>
    <row r="81" spans="5:5" ht="16.5">
      <c r="E81"/>
    </row>
    <row r="82" spans="5:5" ht="16.5">
      <c r="E82"/>
    </row>
    <row r="83" spans="5:5" ht="16.5">
      <c r="E83"/>
    </row>
    <row r="84" spans="5:5" ht="16.5">
      <c r="E84"/>
    </row>
    <row r="85" spans="5:5" ht="16.5">
      <c r="E85"/>
    </row>
    <row r="86" spans="5:5" ht="16.5">
      <c r="E86"/>
    </row>
    <row r="1048287" spans="10:11">
      <c r="J1048287" s="20"/>
      <c r="K1048287" s="24"/>
    </row>
  </sheetData>
  <mergeCells count="28">
    <mergeCell ref="A11:A12"/>
    <mergeCell ref="A1:F1"/>
    <mergeCell ref="A4:B4"/>
    <mergeCell ref="A5:A6"/>
    <mergeCell ref="A7:A8"/>
    <mergeCell ref="A9:A10"/>
    <mergeCell ref="A13:A14"/>
    <mergeCell ref="A15:A16"/>
    <mergeCell ref="V20:X20"/>
    <mergeCell ref="C21:C23"/>
    <mergeCell ref="D21:D23"/>
    <mergeCell ref="E21:E23"/>
    <mergeCell ref="F21:F23"/>
    <mergeCell ref="G21:G23"/>
    <mergeCell ref="H21:H23"/>
    <mergeCell ref="I21:I23"/>
    <mergeCell ref="J21:J23"/>
    <mergeCell ref="K21:K23"/>
    <mergeCell ref="L21:L23"/>
    <mergeCell ref="M21:N22"/>
    <mergeCell ref="O21:P22"/>
    <mergeCell ref="S21:V21"/>
    <mergeCell ref="W21:X22"/>
    <mergeCell ref="S22:T22"/>
    <mergeCell ref="U22:V22"/>
    <mergeCell ref="Q56:R56"/>
    <mergeCell ref="S56:X56"/>
    <mergeCell ref="Q21:R22"/>
  </mergeCells>
  <phoneticPr fontId="4" type="noConversion"/>
  <pageMargins left="0.25" right="0.25" top="0.75" bottom="0.75" header="0.30000001192092896" footer="0.30000001192092896"/>
  <pageSetup paperSize="9" scale="53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종합병원 일일진료현황(3.5)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2024-12-11T04:48:14Z</cp:lastPrinted>
  <dcterms:created xsi:type="dcterms:W3CDTF">2024-05-14T08:07:07Z</dcterms:created>
  <dcterms:modified xsi:type="dcterms:W3CDTF">2025-03-06T04:45:42Z</dcterms:modified>
</cp:coreProperties>
</file>